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Default Extension="wdp" ContentType="image/vnd.ms-photo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240" windowHeight="11835"/>
  </bookViews>
  <sheets>
    <sheet name="tarif" sheetId="1" r:id="rId1"/>
  </sheets>
  <calcPr calcId="125725"/>
</workbook>
</file>

<file path=xl/calcChain.xml><?xml version="1.0" encoding="utf-8"?>
<calcChain xmlns="http://schemas.openxmlformats.org/spreadsheetml/2006/main">
  <c r="F198" i="1"/>
  <c r="F197"/>
  <c r="F153"/>
  <c r="F152"/>
  <c r="F128"/>
  <c r="F108"/>
  <c r="F49"/>
  <c r="F31"/>
  <c r="F215"/>
  <c r="F165"/>
  <c r="F147"/>
  <c r="F146"/>
  <c r="F145"/>
  <c r="F138"/>
  <c r="F131"/>
  <c r="F38"/>
  <c r="F37"/>
  <c r="F243"/>
  <c r="F242"/>
  <c r="F222"/>
  <c r="F210"/>
  <c r="F205"/>
  <c r="F204"/>
  <c r="F176"/>
  <c r="F164"/>
  <c r="F162"/>
  <c r="F160"/>
  <c r="F139"/>
  <c r="F121"/>
  <c r="F120"/>
  <c r="F99"/>
  <c r="F98"/>
  <c r="F97"/>
  <c r="F71"/>
  <c r="F70"/>
  <c r="F51"/>
  <c r="F34"/>
  <c r="F22"/>
  <c r="F154"/>
  <c r="F151"/>
  <c r="F239" l="1"/>
  <c r="F238"/>
  <c r="F237"/>
  <c r="F236"/>
  <c r="F235"/>
  <c r="F233"/>
  <c r="F232"/>
  <c r="F231"/>
  <c r="F230"/>
  <c r="F229"/>
  <c r="F148"/>
  <c r="F192"/>
  <c r="F190"/>
  <c r="F119"/>
  <c r="F126"/>
  <c r="F118"/>
  <c r="F50"/>
  <c r="D251"/>
  <c r="F244" l="1"/>
  <c r="F241"/>
  <c r="F217"/>
  <c r="F158"/>
  <c r="F127"/>
  <c r="F110"/>
  <c r="F111"/>
  <c r="F159"/>
  <c r="F144"/>
  <c r="F41"/>
  <c r="F213"/>
  <c r="F191" l="1"/>
  <c r="F189"/>
  <c r="F194" l="1"/>
  <c r="F195"/>
  <c r="F196"/>
  <c r="F200"/>
  <c r="F201"/>
  <c r="F202"/>
  <c r="F203"/>
  <c r="F206"/>
  <c r="F208"/>
  <c r="F209"/>
  <c r="F211"/>
  <c r="F212"/>
  <c r="F214"/>
  <c r="F218"/>
  <c r="F219"/>
  <c r="F220"/>
  <c r="F221"/>
  <c r="F223"/>
  <c r="F225"/>
  <c r="F226"/>
  <c r="F227"/>
  <c r="F137" l="1"/>
  <c r="F150" l="1"/>
  <c r="F149"/>
  <c r="F114"/>
  <c r="F72"/>
  <c r="F73"/>
  <c r="F74"/>
  <c r="F36" l="1"/>
  <c r="F35"/>
  <c r="F29" l="1"/>
  <c r="F45" l="1"/>
  <c r="F95"/>
  <c r="F89" l="1"/>
  <c r="F88"/>
  <c r="F28" l="1"/>
  <c r="F27"/>
  <c r="F59" l="1"/>
  <c r="F112"/>
  <c r="F109"/>
  <c r="F107"/>
  <c r="F106"/>
  <c r="F105"/>
  <c r="F104"/>
  <c r="F103"/>
  <c r="F102"/>
  <c r="F101"/>
  <c r="F100"/>
  <c r="F96"/>
  <c r="F24"/>
  <c r="F25"/>
  <c r="F26"/>
  <c r="F23"/>
  <c r="F21"/>
  <c r="F20"/>
  <c r="F18"/>
  <c r="F17"/>
  <c r="F16"/>
  <c r="F14"/>
  <c r="F13"/>
  <c r="F12"/>
  <c r="F113"/>
  <c r="F143" l="1"/>
  <c r="F142"/>
  <c r="F141"/>
  <c r="F140"/>
  <c r="F136"/>
  <c r="F135"/>
  <c r="F134"/>
  <c r="F133"/>
  <c r="F132"/>
  <c r="F130"/>
  <c r="F129"/>
  <c r="F44" l="1"/>
  <c r="F46"/>
  <c r="F47"/>
  <c r="F48"/>
  <c r="F52"/>
  <c r="F53"/>
  <c r="F54"/>
  <c r="F55"/>
  <c r="F30" l="1"/>
  <c r="F32"/>
  <c r="F33"/>
  <c r="F39"/>
  <c r="F40"/>
  <c r="F42"/>
  <c r="F43"/>
  <c r="F156" l="1"/>
  <c r="F157"/>
  <c r="F161"/>
  <c r="F163"/>
  <c r="F166"/>
  <c r="F167"/>
  <c r="F168"/>
  <c r="F169"/>
  <c r="F170"/>
  <c r="F171"/>
  <c r="F172"/>
  <c r="F173"/>
  <c r="F174"/>
  <c r="F175"/>
  <c r="F177"/>
  <c r="F187" l="1"/>
  <c r="F93" l="1"/>
  <c r="F92"/>
  <c r="F186" l="1"/>
  <c r="F10" l="1"/>
  <c r="F7"/>
  <c r="F188" l="1"/>
  <c r="F185"/>
  <c r="F91"/>
  <c r="F115"/>
  <c r="F116"/>
  <c r="F117"/>
  <c r="F122"/>
  <c r="F123"/>
  <c r="F124"/>
  <c r="F125"/>
  <c r="F90"/>
  <c r="F8"/>
  <c r="F9"/>
  <c r="F57"/>
  <c r="F60"/>
  <c r="F61"/>
  <c r="F62"/>
  <c r="F63"/>
  <c r="F64"/>
  <c r="F65"/>
  <c r="F66"/>
  <c r="F67"/>
  <c r="F68"/>
  <c r="F69"/>
  <c r="F76"/>
  <c r="F77" l="1"/>
  <c r="F86" s="1"/>
  <c r="C178"/>
  <c r="F178" l="1"/>
  <c r="F183" s="1"/>
  <c r="F250" l="1"/>
  <c r="C250"/>
</calcChain>
</file>

<file path=xl/sharedStrings.xml><?xml version="1.0" encoding="utf-8"?>
<sst xmlns="http://schemas.openxmlformats.org/spreadsheetml/2006/main" count="354" uniqueCount="326">
  <si>
    <t>DESIGNATION ARTICLE</t>
  </si>
  <si>
    <t>REFERENCE</t>
  </si>
  <si>
    <t>QTE</t>
  </si>
  <si>
    <t>Total</t>
  </si>
  <si>
    <t>Total reporté</t>
  </si>
  <si>
    <t>BROSSE A CRIN MODELE LARGE</t>
  </si>
  <si>
    <t>BURETTE A CIRE EN  LAITON</t>
  </si>
  <si>
    <t>0607011</t>
  </si>
  <si>
    <t>CAGE A PISTON POUR REINE ECO</t>
  </si>
  <si>
    <t>CASQUE TRESSE ECO</t>
  </si>
  <si>
    <t>CHASSE- ABEILLES  LOSANGE</t>
  </si>
  <si>
    <t>DESINCRUSTANT PROPOLIS 500 MML</t>
  </si>
  <si>
    <t>GRILLE A REINE D10 NICOT</t>
  </si>
  <si>
    <t>0516002</t>
  </si>
  <si>
    <t>NOURRISSEUR PLASTIQUE CS  RECTANGULAIRE</t>
  </si>
  <si>
    <t>18 30 001</t>
  </si>
  <si>
    <t>PINCE A REINE METAL</t>
  </si>
  <si>
    <t>PINCE CIRCLIPS  A  MARQUER REINE</t>
  </si>
  <si>
    <t>PALL/100</t>
  </si>
  <si>
    <t>PALK/100</t>
  </si>
  <si>
    <t>SUPPORT DE SEAU pour égouttage</t>
  </si>
  <si>
    <t>48 35 025</t>
  </si>
  <si>
    <t>TAMIS INOX DOUBLE ECO</t>
  </si>
  <si>
    <t>0634002</t>
  </si>
  <si>
    <t>MONTANT  T.T.C  €</t>
  </si>
  <si>
    <t>P.Unité T.T.C  €</t>
  </si>
  <si>
    <t>total de cette feuille</t>
  </si>
  <si>
    <t>ATTIRE ESSAIM flacon</t>
  </si>
  <si>
    <t>BROSSE NYLON</t>
  </si>
  <si>
    <t>CREMAILLERE  375 mm Ht 23 mm 10 POSITIONS</t>
  </si>
  <si>
    <t>CREMAILLERE  375 mm Ht 23 mm 9 POSITIONS</t>
  </si>
  <si>
    <t>CREMAILLERE  450  mm Ht 23 mm  12 POSITIONS</t>
  </si>
  <si>
    <t>CREMAILLERE  450 mm Ht 23 mm  11 POSITIONS</t>
  </si>
  <si>
    <t>PANTALON BOVIE L</t>
  </si>
  <si>
    <t>0648014</t>
  </si>
  <si>
    <t>ROBINET+ECROU+JOINT 33/42 ROUGE</t>
  </si>
  <si>
    <t>ROBINET+ECROU+JOINT 33/42 JAUNE</t>
  </si>
  <si>
    <t>SOUFFLET DE RECHANGE D'ENFUMOIR marron</t>
  </si>
  <si>
    <t>SOUFFLET DE RECHANGE D'ENFUMOIR jaune</t>
  </si>
  <si>
    <t>SOUFRE la mêche</t>
  </si>
  <si>
    <t>SKU LS1</t>
  </si>
  <si>
    <t xml:space="preserve">                                    COMMANDE MATERIEL APICOLE</t>
  </si>
  <si>
    <t>APIFUGE en aérosol</t>
  </si>
  <si>
    <t>ENTREE DE RUCHE métallique 50 CM</t>
  </si>
  <si>
    <t>ENTREE DE RUCHE métallique 45 CM</t>
  </si>
  <si>
    <t>ENTREE DE RUCHE métallique 40 CM</t>
  </si>
  <si>
    <t>ENTREE DE RUCHE métallique 37,5 CM</t>
  </si>
  <si>
    <t>ENTREE DE RUCHE métallique 35 CM</t>
  </si>
  <si>
    <t>ENTREE DE RUCHE métallique25 CM</t>
  </si>
  <si>
    <t>ENTREE DE RUCHE métallique 22 CM</t>
  </si>
  <si>
    <t>NOURRISSEUR PLASTIQUE  ROND  2 litres</t>
  </si>
  <si>
    <t>PANTALON BOVIE  XL</t>
  </si>
  <si>
    <t>PEINTURE THERMOPEINT (1 litre)</t>
  </si>
  <si>
    <t>ROBINET+ECROU+JOINT 33/42 BLANC</t>
  </si>
  <si>
    <t xml:space="preserve">Enlèvement souhaité le </t>
  </si>
  <si>
    <t>NOURRISSEUR COUVRE CADRES NICOT + 2 cabochons (2530009)</t>
  </si>
  <si>
    <t>Précisions/ demandes  éventuelles dont articles ne figurant pas dans cette liste</t>
  </si>
  <si>
    <t>unité</t>
  </si>
  <si>
    <t>FIL A CADRES  BOBINE INOX   250 G</t>
  </si>
  <si>
    <t>FIL A CADRES  BOBINE INOX   500 G</t>
  </si>
  <si>
    <t>VOILE NYLON</t>
  </si>
  <si>
    <t>ROULETTE ZIG ZAG ROUGE ou JAUNE</t>
  </si>
  <si>
    <t>PARTITION ISOLANTE/REFLECHISSANTE</t>
  </si>
  <si>
    <t xml:space="preserve">le kg </t>
  </si>
  <si>
    <t>POINT DE VENTE DES MONTARMOTS POUR DEPANNAGE</t>
  </si>
  <si>
    <t xml:space="preserve">NOM et Prénom </t>
  </si>
  <si>
    <t xml:space="preserve">Numéro Apiculteur </t>
  </si>
  <si>
    <t xml:space="preserve">commande adressée le </t>
  </si>
  <si>
    <t>KG</t>
  </si>
  <si>
    <t>COUTEAU DROIT  A DENTS 28 CM   INOX                                           à désoperculer</t>
  </si>
  <si>
    <t>COUTEAU DROIT  LISSE 28 CM INOX                                                    à désoperculer</t>
  </si>
  <si>
    <t>ENTREE DE RUCHE plastique NICOT (à l'unité)</t>
  </si>
  <si>
    <t>HERSE A DESOPERCULER  ECO MANCHE ROUGE ECO                   dents droites</t>
  </si>
  <si>
    <t>HERSE A DESOPERCULER MANCHE JAUNE ECO                              dents droites</t>
  </si>
  <si>
    <t>HERSE A DESOPERCULER MANCHE JAUNE ECO                              dents COURBES</t>
  </si>
  <si>
    <t>PLATEAU- FOND DE  RUCHE DADANT  NICOT                                   aération totale</t>
  </si>
  <si>
    <t xml:space="preserve">POINTES  CADRES TETE PLATE 30*1,5MM                                                sachet 500g </t>
  </si>
  <si>
    <t xml:space="preserve">POINTES  CADRES TETE PLATE 30*1,5MM                                                sachet 100g </t>
  </si>
  <si>
    <t>POTS PLASTIQUE  Kg  sérigraphié                                                            le carton 300</t>
  </si>
  <si>
    <t>POTS PLASTIQUE  500g Sérigraphié                                                        le carton 300</t>
  </si>
  <si>
    <t xml:space="preserve">POTS PLASTIQUE   Kg  sérigraphié                                                           au détail      </t>
  </si>
  <si>
    <t xml:space="preserve">POTS PLASTIQUE   500g sérigraphié                                                       au détail                 </t>
  </si>
  <si>
    <t>TOIT DADANT                                                                                                   tôle et bois</t>
  </si>
  <si>
    <t xml:space="preserve">BANDE INTER CADRES bas de corps                                                          10 positions </t>
  </si>
  <si>
    <t>CIRE GAUFREE                                                                            suite échange =gaufrage</t>
  </si>
  <si>
    <t>LEVE CADRES à ressort à griffes ECO   (jaune)                                avec levier</t>
  </si>
  <si>
    <t>PLAQUE D'HIVERNAGE POUR FOND NICOT                                                    blanche</t>
  </si>
  <si>
    <t xml:space="preserve">POUSS'MIEL TO 63 +TO 82                           adaptable sur pot verre uniquement </t>
  </si>
  <si>
    <t>X10 et +</t>
  </si>
  <si>
    <t>le Kit</t>
  </si>
  <si>
    <t>ENFUMOIR  INOX AVEC PROTECTION                                            diamêtre 80mm</t>
  </si>
  <si>
    <t xml:space="preserve">BANDE INTER CADRES bas de hausse                                                         9 positions </t>
  </si>
  <si>
    <t>N° Tel.</t>
  </si>
  <si>
    <t>NOURRISSEUR COUVRE CADRES DADANT (bois) D6 pour ruchette</t>
  </si>
  <si>
    <t>NOURRISSEUR COUVRE CADRES DADANT (bois) D10 pour ruche</t>
  </si>
  <si>
    <t>ALLUME  ENFUMOIR                                                                  paquet de 100 bâtonnets</t>
  </si>
  <si>
    <t>ENFUMOIR  INOX AVEC PROTECTION                                            diamêtre 100mm</t>
  </si>
  <si>
    <t>BOITE A SECTION                                                                                 120x100x40 mm int.</t>
  </si>
  <si>
    <t>CAGE A MARQUER SUR CADRE</t>
  </si>
  <si>
    <t>CADRE DE CORPS  à  monter paquet de 10</t>
  </si>
  <si>
    <t>CADRE DE HAUSSE à monter paquet de 10</t>
  </si>
  <si>
    <t>HAUSSE DADANT  PLASTIQUE    8 CADRES         NICOT</t>
  </si>
  <si>
    <t xml:space="preserve">nouveauté </t>
  </si>
  <si>
    <t xml:space="preserve">POIGNEE DE RUCHE "ST ETIENNE"                                                                    la paire </t>
  </si>
  <si>
    <t xml:space="preserve">PARTITION ISOLANTE                                                              polystyrène très dense </t>
  </si>
  <si>
    <r>
      <t xml:space="preserve">ETIQUETTES A CONSOMMER                </t>
    </r>
    <r>
      <rPr>
        <b/>
        <sz val="9"/>
        <color theme="1"/>
        <rFont val="Calibri"/>
        <family val="2"/>
        <scheme val="minor"/>
      </rPr>
      <t xml:space="preserve">                                                                rouleau x500</t>
    </r>
  </si>
  <si>
    <t xml:space="preserve">CONDUIT D'ECARTEMENT CORPS OU HAUSSE    crampillons          sachet 100G       </t>
  </si>
  <si>
    <t>FIXE ELEMENTS DE RUCHE ,                                                  la paire et 6 vis</t>
  </si>
  <si>
    <t>FIXE ELEMENTS DE RUCHE,                                                  sachet  30 attaches à fil</t>
  </si>
  <si>
    <t>GANTS  LATEX BOVIE T10                                                                                       la paire</t>
  </si>
  <si>
    <t>SACS A BRETELLES  blancs biodégradables   , pour vos pots                paquet  50 x</t>
  </si>
  <si>
    <t xml:space="preserve">SACS A BRETELLES jaunes réétulisabless , pour vos pots                     paquet  50 x  </t>
  </si>
  <si>
    <t xml:space="preserve">TRAPPE A POLLEN à positionner devant entrée de  la ruche </t>
  </si>
  <si>
    <r>
      <t>ETIQUETTE NOIR ET OR ( ref:</t>
    </r>
    <r>
      <rPr>
        <b/>
        <sz val="11"/>
        <color rgb="FF0070C0"/>
        <rFont val="Calibri"/>
        <family val="2"/>
        <scheme val="minor"/>
      </rPr>
      <t xml:space="preserve"> ACACIA -  FORET- SAPIN</t>
    </r>
    <r>
      <rPr>
        <b/>
        <sz val="11"/>
        <color theme="1"/>
        <rFont val="Calibri"/>
        <family val="2"/>
        <scheme val="minor"/>
      </rPr>
      <t>)</t>
    </r>
  </si>
  <si>
    <t xml:space="preserve">                                    désignation du miel ou pollen à préciser </t>
  </si>
  <si>
    <t>FIL A CADRES  BOBINE ETAME   250 G</t>
  </si>
  <si>
    <t>FIL A CADRES  BOBINE ETAME   500 G</t>
  </si>
  <si>
    <t>CORPS DE RUCHE DADANT 10 Positions</t>
  </si>
  <si>
    <r>
      <t xml:space="preserve">ETIQUETTES ROUGE &amp; OR  </t>
    </r>
    <r>
      <rPr>
        <b/>
        <sz val="9"/>
        <color rgb="FF0070C0"/>
        <rFont val="Calibri"/>
        <family val="2"/>
        <scheme val="minor"/>
      </rPr>
      <t>pollen,pissenlit,forêt,acacia,sapin,printemps, fleurs</t>
    </r>
    <r>
      <rPr>
        <b/>
        <sz val="9"/>
        <color theme="1"/>
        <rFont val="Calibri"/>
        <family val="2"/>
        <scheme val="minor"/>
      </rPr>
      <t>,</t>
    </r>
    <r>
      <rPr>
        <b/>
        <sz val="9"/>
        <color rgb="FF0070C0"/>
        <rFont val="Calibri"/>
        <family val="2"/>
        <scheme val="minor"/>
      </rPr>
      <t>tilleul</t>
    </r>
    <r>
      <rPr>
        <b/>
        <sz val="11"/>
        <color rgb="FF0070C0"/>
        <rFont val="Calibri"/>
        <family val="2"/>
        <scheme val="minor"/>
      </rPr>
      <t xml:space="preserve"> </t>
    </r>
    <r>
      <rPr>
        <b/>
        <sz val="8"/>
        <color theme="1"/>
        <rFont val="Calibri"/>
        <family val="2"/>
        <scheme val="minor"/>
      </rPr>
      <t xml:space="preserve">  x 500</t>
    </r>
  </si>
  <si>
    <t>Articles pour ruche Dadant 10 cadres prioritairement</t>
  </si>
  <si>
    <t>POTS EN VERRE 37,5 cl (500g)  TO63         pack x20             le pot avec sa capsule</t>
  </si>
  <si>
    <t>POTS EN VERRE 21,2 cl  (250g)   TO63       pack x20             le pot avec sa capsule</t>
  </si>
  <si>
    <t xml:space="preserve"> SEAU  - blanc plastique  17,5l  (Capacité de 17 à 22 kg de miel, anse métal)</t>
  </si>
  <si>
    <t>CARTON TRANSPORT POT PLASTIQUE KG (12 pots par carton)</t>
  </si>
  <si>
    <t>CARTON TRANSPORT POT PLASTIQUE 500G (24 pots par carton)</t>
  </si>
  <si>
    <t>BLOUSON NAT chapeau rond amovible L</t>
  </si>
  <si>
    <t>BLOUSON NAT chapeau rond amovible XL</t>
  </si>
  <si>
    <t>BLOUSON NAT chapeau rond amovible XX L</t>
  </si>
  <si>
    <t>adressez votre commande à ; sadapi25.devente@gmail.com</t>
  </si>
  <si>
    <t>le carton</t>
  </si>
  <si>
    <t>PIEGE A FRELONS (bouchon support) POUR BOUTEILLE PLASTIQUE   ,    l'unité</t>
  </si>
  <si>
    <t>ENTREE DE RUCHE plastique NICOT (à l'unité)ANTI-FRELON</t>
  </si>
  <si>
    <t xml:space="preserve">HAUSSE DADANT  BOIS                 9 CADRES          </t>
  </si>
  <si>
    <t xml:space="preserve">HAUSSE DADANT  BOIS                 6 CADRES          </t>
  </si>
  <si>
    <t>CANDI  APIPASTA                        ( protéiné et vitaminé)                        PAIN DE 1 kg</t>
  </si>
  <si>
    <t>CANDI APIPASTA                         ( protéiné et vitaminé)                 15 PAINS DE  1kg</t>
  </si>
  <si>
    <t>NOUR007</t>
  </si>
  <si>
    <t>NOURRISSEUR PLASTIQUE LORHO RECTANGULAIRE 1,5 kg sirop</t>
  </si>
  <si>
    <t xml:space="preserve">CIRE GAUFREE DE CORPS  (uniquement)          poids d'une feuille environ ; 100g </t>
  </si>
  <si>
    <t>PIEGE A FRELONS VETOPHARMA,    l'unité</t>
  </si>
  <si>
    <t xml:space="preserve">TOIT DADANT                                                                                                   tôle </t>
  </si>
  <si>
    <t xml:space="preserve">TIROIR POUR PLATEAU DE RECOLTE et fond de ruche NICOT               Jaune </t>
  </si>
  <si>
    <t>CHASSE- ABEILLES  ROND 8 ENTREES</t>
  </si>
  <si>
    <t>MARQUEUR POSCA  vert/jaune/blanc/rouge/bleu</t>
  </si>
  <si>
    <t>C00045</t>
  </si>
  <si>
    <t>CADRE CORPS   BOIS  FILÉ                                                 à l'unité</t>
  </si>
  <si>
    <t xml:space="preserve">CADRES CORPS   BOIS                                                         paquet de 10 FILÉS </t>
  </si>
  <si>
    <t>CADRE HAUSSE    BOIS FILÉ                                              à l'unité</t>
  </si>
  <si>
    <t xml:space="preserve">CADRE HAUSSE    BOIS FILÉ                                              paquet de 10 FILES </t>
  </si>
  <si>
    <t>C00027</t>
  </si>
  <si>
    <t>ICG0511</t>
  </si>
  <si>
    <t>CADRES HAUSSE en plastique                                 BATICADRE NICOT  à l'unité</t>
  </si>
  <si>
    <t>C00006</t>
  </si>
  <si>
    <t>CADRES HAUSSE en plastique                                 BATICADRE NICOT   10 et +</t>
  </si>
  <si>
    <t>C00162</t>
  </si>
  <si>
    <t>IB021</t>
  </si>
  <si>
    <t>IEB034</t>
  </si>
  <si>
    <t>C00074</t>
  </si>
  <si>
    <t>C00192</t>
  </si>
  <si>
    <t>C00092-5</t>
  </si>
  <si>
    <t>GANTS  CUIR SOUPLE BOVIN ECO T7</t>
  </si>
  <si>
    <t>GANTS  CUIR SOUPLE  BOVIN ECO T8</t>
  </si>
  <si>
    <t>GANTS  CUIR SOUPLE BOVIN   ECO T9</t>
  </si>
  <si>
    <t>GANTS  CUIR SOUPLE BOVIN   ECO T10</t>
  </si>
  <si>
    <t>GANTS  CUIR SOUPLE  BOVIN   ECO T11</t>
  </si>
  <si>
    <t>GANTS  CUIR SOUPLE  BOVIN   ECO T12</t>
  </si>
  <si>
    <t>IEA234</t>
  </si>
  <si>
    <t>GRILLE A REINE D10 AVEC ENCADREMENT BOIS</t>
  </si>
  <si>
    <t>C00037</t>
  </si>
  <si>
    <t>GRILLES GALVA FOND DE RUCHES        le mètre linéaire</t>
  </si>
  <si>
    <t>C5435466403</t>
  </si>
  <si>
    <t>GRANULES POUR ENFUMOIR LAVANDIN                                      1 kg le paquet</t>
  </si>
  <si>
    <t>C563995853</t>
  </si>
  <si>
    <t>IFC082</t>
  </si>
  <si>
    <t>C557872</t>
  </si>
  <si>
    <t>C559235</t>
  </si>
  <si>
    <t>C00052</t>
  </si>
  <si>
    <t>C00239</t>
  </si>
  <si>
    <t>C233+234</t>
  </si>
  <si>
    <t>C00013</t>
  </si>
  <si>
    <t>IEA4223</t>
  </si>
  <si>
    <t>IEA4224</t>
  </si>
  <si>
    <t>C00402</t>
  </si>
  <si>
    <t>PEINTURE LASURE VERTE / BLEU</t>
  </si>
  <si>
    <t>C00065</t>
  </si>
  <si>
    <t>PLAQUE DE CHIFFRES EN PVC POUR RUCHE</t>
  </si>
  <si>
    <t>IDG521</t>
  </si>
  <si>
    <t>C00229</t>
  </si>
  <si>
    <t>C531096861</t>
  </si>
  <si>
    <t>C5375810</t>
  </si>
  <si>
    <t>C5357</t>
  </si>
  <si>
    <r>
      <rPr>
        <b/>
        <sz val="11"/>
        <color theme="1"/>
        <rFont val="Calibri"/>
        <family val="2"/>
        <scheme val="minor"/>
      </rPr>
      <t>RUCHE DADANT  10 C</t>
    </r>
    <r>
      <rPr>
        <b/>
        <sz val="9"/>
        <color theme="1"/>
        <rFont val="Calibri"/>
        <family val="2"/>
        <scheme val="minor"/>
      </rPr>
      <t xml:space="preserve"> +</t>
    </r>
    <r>
      <rPr>
        <b/>
        <sz val="8"/>
        <color theme="1"/>
        <rFont val="Calibri"/>
        <family val="2"/>
        <scheme val="minor"/>
      </rPr>
      <t>toit tôle  plancher NICOT avec fixation, couvre  cadres,entrée</t>
    </r>
  </si>
  <si>
    <t>IDB002</t>
  </si>
  <si>
    <r>
      <rPr>
        <b/>
        <i/>
        <sz val="11"/>
        <color theme="1"/>
        <rFont val="Calibri"/>
        <family val="2"/>
        <scheme val="minor"/>
      </rPr>
      <t>VAREUSE</t>
    </r>
    <r>
      <rPr>
        <b/>
        <sz val="11"/>
        <color theme="1"/>
        <rFont val="Calibri"/>
        <family val="2"/>
        <scheme val="minor"/>
      </rPr>
      <t>-chapeau rond amovible   L</t>
    </r>
  </si>
  <si>
    <t>IEA3171</t>
  </si>
  <si>
    <r>
      <rPr>
        <b/>
        <i/>
        <sz val="11"/>
        <color theme="1"/>
        <rFont val="Calibri"/>
        <family val="2"/>
        <scheme val="minor"/>
      </rPr>
      <t>VAREUSE</t>
    </r>
    <r>
      <rPr>
        <b/>
        <sz val="11"/>
        <color theme="1"/>
        <rFont val="Calibri"/>
        <family val="2"/>
        <scheme val="minor"/>
      </rPr>
      <t>-chapeau rond amovible  XL</t>
    </r>
  </si>
  <si>
    <t>IEA3175</t>
  </si>
  <si>
    <r>
      <rPr>
        <b/>
        <i/>
        <sz val="11"/>
        <color theme="1"/>
        <rFont val="Calibri"/>
        <family val="2"/>
        <scheme val="minor"/>
      </rPr>
      <t>VAREUSE</t>
    </r>
    <r>
      <rPr>
        <b/>
        <sz val="11"/>
        <color theme="1"/>
        <rFont val="Calibri"/>
        <family val="2"/>
        <scheme val="minor"/>
      </rPr>
      <t>- chapeau rond amovible   M</t>
    </r>
  </si>
  <si>
    <t>IEA317</t>
  </si>
  <si>
    <r>
      <t>VAREUSE</t>
    </r>
    <r>
      <rPr>
        <b/>
        <i/>
        <sz val="11"/>
        <color theme="1"/>
        <rFont val="Calibri"/>
        <family val="2"/>
        <scheme val="minor"/>
      </rPr>
      <t>-</t>
    </r>
    <r>
      <rPr>
        <b/>
        <sz val="11"/>
        <color theme="1"/>
        <rFont val="Calibri"/>
        <family val="2"/>
        <scheme val="minor"/>
      </rPr>
      <t>chapeau rond amovible  S</t>
    </r>
  </si>
  <si>
    <t>IEA3162</t>
  </si>
  <si>
    <r>
      <t>VAREUSE</t>
    </r>
    <r>
      <rPr>
        <b/>
        <i/>
        <sz val="11"/>
        <color theme="1"/>
        <rFont val="Calibri"/>
        <family val="2"/>
        <scheme val="minor"/>
      </rPr>
      <t>-</t>
    </r>
    <r>
      <rPr>
        <b/>
        <sz val="11"/>
        <color theme="1"/>
        <rFont val="Calibri"/>
        <family val="2"/>
        <scheme val="minor"/>
      </rPr>
      <t xml:space="preserve"> chapeau rond amovible  (140 cm)   152 cm</t>
    </r>
  </si>
  <si>
    <t xml:space="preserve">CAPSULES OR POTS VERRES TO63   500/250 grs   </t>
  </si>
  <si>
    <t>CAPSULES OR POTS VERRES TO82            Kg</t>
  </si>
  <si>
    <t>C00003</t>
  </si>
  <si>
    <t>ICT0111</t>
  </si>
  <si>
    <t>C00071</t>
  </si>
  <si>
    <t xml:space="preserve">COUVRE CADRES PVC TRANSPARENT TOPCLAIR  </t>
  </si>
  <si>
    <t>DA02008</t>
  </si>
  <si>
    <t>HERSE A DESOPERCULER TURBO PRO</t>
  </si>
  <si>
    <t>JH059</t>
  </si>
  <si>
    <t>EC016</t>
  </si>
  <si>
    <t>ISOLANT ISORUCH D10 ALU 3MM</t>
  </si>
  <si>
    <r>
      <t xml:space="preserve">RUCHETTE DADANT 5 C </t>
    </r>
    <r>
      <rPr>
        <b/>
        <sz val="10"/>
        <color theme="1"/>
        <rFont val="Calibri"/>
        <family val="2"/>
        <scheme val="minor"/>
      </rPr>
      <t xml:space="preserve"> plancher,corps,couvre cadres,toit tole,2 fixation plancher</t>
    </r>
  </si>
  <si>
    <t xml:space="preserve">RUCHE DADANT  10 C ( découverte avec 10  cadres filés ) PRIBOIS </t>
  </si>
  <si>
    <r>
      <t>RUCHETTE DADANT 6 C (</t>
    </r>
    <r>
      <rPr>
        <b/>
        <sz val="10"/>
        <color theme="1"/>
        <rFont val="Calibri"/>
        <family val="2"/>
        <scheme val="minor"/>
      </rPr>
      <t xml:space="preserve"> plancher,corps,couvre cadres,toit tole ) PRIBOIS</t>
    </r>
  </si>
  <si>
    <t>PIEGE A FRELONS CONIQUE SELECTIF  ( bouchon TO82 )                               l'unité</t>
  </si>
  <si>
    <t>AR00538</t>
  </si>
  <si>
    <t xml:space="preserve">COMBINAISON + CHAPEAU VOILE S </t>
  </si>
  <si>
    <t xml:space="preserve">COMBINAISON + CHAPEAU VOILE M </t>
  </si>
  <si>
    <t>COMBINAISON + CHAPEAU VOILE L</t>
  </si>
  <si>
    <t>COMBINAISON + CHAPEAU VOILE XL</t>
  </si>
  <si>
    <t>COMBINAISON + CHAPEAU VOILE XXL</t>
  </si>
  <si>
    <t>COMBINAISON + CAGOULE S</t>
  </si>
  <si>
    <t>COMBINAISON + CAGOULE XL</t>
  </si>
  <si>
    <t>COMBINAISON + CAGOULE XXL</t>
  </si>
  <si>
    <t xml:space="preserve">COMBINAISON + CAGOULE M </t>
  </si>
  <si>
    <t>COMBINAISON + CAGOULE L</t>
  </si>
  <si>
    <t>PIEGE A FRELONS GUET APENS</t>
  </si>
  <si>
    <t>SIROP APINVERT</t>
  </si>
  <si>
    <t>CADRE CORPS   BOIS  A JAMBAGE                                 à l'unité</t>
  </si>
  <si>
    <t>GB085</t>
  </si>
  <si>
    <t>EC165</t>
  </si>
  <si>
    <t>EC051</t>
  </si>
  <si>
    <t>CG003</t>
  </si>
  <si>
    <t>HB615</t>
  </si>
  <si>
    <t>CANDI APIPASTA PLAQUE DE 2,5 KG</t>
  </si>
  <si>
    <t>HB614</t>
  </si>
  <si>
    <t xml:space="preserve">CIRE GAUFREE DE CORPS A MALE         feuille </t>
  </si>
  <si>
    <t xml:space="preserve">COUVRE CADRES 10 BOIS DADANT </t>
  </si>
  <si>
    <t>CB143</t>
  </si>
  <si>
    <t>CTM001</t>
  </si>
  <si>
    <t>A35</t>
  </si>
  <si>
    <t>ENTREE DE RUCHE ANTIFRELON METALIQUE REVERSIBLE 40 CM D10</t>
  </si>
  <si>
    <t>ENTREE DE RUCHE ANTIFRELON METALIQUE REVERSIBLE 22 CM D6</t>
  </si>
  <si>
    <t>GANTS  LATEX BOVIE T6                                                                                         la paire</t>
  </si>
  <si>
    <t>GANTS  LATEX BOVIE T7                                                                                         la paire</t>
  </si>
  <si>
    <t>GANTS  LATEX BOVIE T8                                                                                         la paire</t>
  </si>
  <si>
    <t>GANTS  LATEX BOVIE T9                                                                                         la paire</t>
  </si>
  <si>
    <t>EA220</t>
  </si>
  <si>
    <t>EA221</t>
  </si>
  <si>
    <t>EA222</t>
  </si>
  <si>
    <t>EA223</t>
  </si>
  <si>
    <t>ISOLANT ALU ROULEAUX 15M * 0,5M</t>
  </si>
  <si>
    <t>ADHESIF ALU ROULEAUX 50M * 10CM</t>
  </si>
  <si>
    <t>EC027</t>
  </si>
  <si>
    <t>LEVE CADRES AMERICAIN  A PINCE AVEC LEVIER</t>
  </si>
  <si>
    <t>PANNEAU ATTENTION ABEILLES</t>
  </si>
  <si>
    <t>EC211</t>
  </si>
  <si>
    <t>EC204</t>
  </si>
  <si>
    <t>EC215</t>
  </si>
  <si>
    <t>E222</t>
  </si>
  <si>
    <t>CB0398</t>
  </si>
  <si>
    <t>PLAQUE DE RECOLTE NICOT                                                                                   jaune</t>
  </si>
  <si>
    <t>PLATEAU- FOND DE  RUCHETTE  DADANT  NICOT                           aération totale</t>
  </si>
  <si>
    <t>PULVERISATEUR 2L</t>
  </si>
  <si>
    <t>SPATULE MARYSE</t>
  </si>
  <si>
    <t>SUPPORT DE CADRES</t>
  </si>
  <si>
    <t>EC035</t>
  </si>
  <si>
    <t>CB281</t>
  </si>
  <si>
    <t>BA041</t>
  </si>
  <si>
    <r>
      <rPr>
        <b/>
        <i/>
        <sz val="11"/>
        <color theme="1"/>
        <rFont val="Calibri"/>
        <family val="2"/>
        <scheme val="minor"/>
      </rPr>
      <t>VAREUSE</t>
    </r>
    <r>
      <rPr>
        <b/>
        <sz val="11"/>
        <color theme="1"/>
        <rFont val="Calibri"/>
        <family val="2"/>
        <scheme val="minor"/>
      </rPr>
      <t>-chapeau rond amovible  XXL</t>
    </r>
  </si>
  <si>
    <t>CAPSULES OR POTS VERRES TO63   500/250 grs   DECO ABEILLES</t>
  </si>
  <si>
    <t>CAPSULES OR POTS VERRES TO82            Kg            DECO ABEILLES</t>
  </si>
  <si>
    <t>LB112-1440</t>
  </si>
  <si>
    <t>LB218-750</t>
  </si>
  <si>
    <t>LB116-1440</t>
  </si>
  <si>
    <t>LB224-740</t>
  </si>
  <si>
    <t>GD061</t>
  </si>
  <si>
    <t>TAPIS PROPOLIS D10 (43 X 50 cm) SOUPLE</t>
  </si>
  <si>
    <t>TAPIS PROPOLIS D10 (43 x 50 cm) RIGIDE</t>
  </si>
  <si>
    <t>CB037</t>
  </si>
  <si>
    <t>CB0375</t>
  </si>
  <si>
    <t>PLANCHER DADANT BOIS D10 petite aeration</t>
  </si>
  <si>
    <t>PLANCHER DADANT BOIS D10 grande aeration</t>
  </si>
  <si>
    <t>GRILLE POUR PIEGE A FRELONS NEOPI</t>
  </si>
  <si>
    <t>ATTIRE ESSAIM tube 50 gr</t>
  </si>
  <si>
    <t>GANTS  CUIR SOUPLE ENFANTS 9/10 ans T6</t>
  </si>
  <si>
    <t xml:space="preserve">LEVE CADRES   A BEC                                                              </t>
  </si>
  <si>
    <t>EC026</t>
  </si>
  <si>
    <t>EC025</t>
  </si>
  <si>
    <t>LEVE CADRES   LEVIER TYPE AMERICAIN</t>
  </si>
  <si>
    <t>EC019</t>
  </si>
  <si>
    <t xml:space="preserve">LEVE CADRES EPERON </t>
  </si>
  <si>
    <t>Non adhérent SAD 2026+ 15%</t>
  </si>
  <si>
    <t>LH209</t>
  </si>
  <si>
    <t>LH224</t>
  </si>
  <si>
    <t>LH233</t>
  </si>
  <si>
    <t>CARTON TRANSPORT POT VERRE KG (12 pots par carton)</t>
  </si>
  <si>
    <t>CARTON TRANSPORT POT VERRE 500G (24 pots par carton)</t>
  </si>
  <si>
    <t>CB03992</t>
  </si>
  <si>
    <t xml:space="preserve">MECHE A BOUGIE  FINE        2  mm                                                               80 mêtres </t>
  </si>
  <si>
    <t xml:space="preserve">MECHE A BOUGIE  MOYENNE      3 mm                                                   50 mêtres </t>
  </si>
  <si>
    <t>NOURRISSEUR CADRE BOIS</t>
  </si>
  <si>
    <t>NOURRISSEUR PLASTIQUE RUCHETTE D6</t>
  </si>
  <si>
    <t>CB502</t>
  </si>
  <si>
    <t>DI701</t>
  </si>
  <si>
    <t>PIEGE A FRELONS BEEVITAL</t>
  </si>
  <si>
    <t>PIEGE A FRELONS ROBIDA</t>
  </si>
  <si>
    <t>EC224</t>
  </si>
  <si>
    <t>PLANCHER -FOND DE RUCHE DADANT   D6    NICOT</t>
  </si>
  <si>
    <t>DG4611</t>
  </si>
  <si>
    <t>LF271</t>
  </si>
  <si>
    <t>TRAPPE A POLLEN ANEL PLASTIQUE</t>
  </si>
  <si>
    <t>IA005</t>
  </si>
  <si>
    <t>suivant calendrier  et heures ouvertures magasin 2026</t>
  </si>
  <si>
    <t>CAGE A PISTON ONE HAND</t>
  </si>
  <si>
    <t>COUVRE CADRES D5 OU D6  BOIS POUR RUCHETTE</t>
  </si>
  <si>
    <t>GRANULES POUR ENFUMOIR LAVANDIN                                      SAC DE 1 KG</t>
  </si>
  <si>
    <t>MARQUAGE POT PEINTURE</t>
  </si>
  <si>
    <t>PIEGE A FRELONS GOOD FOR BEE</t>
  </si>
  <si>
    <t>PITONS FIXATION DE PORTE ENTREE           PAR 50</t>
  </si>
  <si>
    <t>POTS EN VERRE  75 cl   (kg)   TO82             pack x12  le pot avec sa capsule</t>
  </si>
  <si>
    <t xml:space="preserve"> SEAU  PLASTIQUE MATURATEUR (Capacité de 40 kg de miel)</t>
  </si>
  <si>
    <t xml:space="preserve"> SEAU  PLASTIQUE  (Capacité de 40 kg de miel)</t>
  </si>
  <si>
    <t>PRIX SEPTEMBRE 2026</t>
  </si>
</sst>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[$-40C]d\-mmm\-yy;@"/>
    <numFmt numFmtId="166" formatCode="0#&quot; &quot;##&quot; &quot;##&quot; &quot;##&quot; &quot;##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6"/>
      <color theme="3" tint="0.3999755851924192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b/>
      <i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9" fillId="5" borderId="0" applyNumberFormat="0" applyBorder="0" applyAlignment="0" applyProtection="0"/>
  </cellStyleXfs>
  <cellXfs count="217">
    <xf numFmtId="0" fontId="0" fillId="0" borderId="0" xfId="0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2" fontId="0" fillId="0" borderId="0" xfId="0" applyNumberFormat="1" applyProtection="1">
      <protection locked="0"/>
    </xf>
    <xf numFmtId="0" fontId="0" fillId="0" borderId="12" xfId="0" applyBorder="1" applyAlignment="1" applyProtection="1">
      <protection locked="0"/>
    </xf>
    <xf numFmtId="0" fontId="0" fillId="0" borderId="12" xfId="0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vertical="center"/>
    </xf>
    <xf numFmtId="0" fontId="1" fillId="0" borderId="15" xfId="0" applyFont="1" applyBorder="1" applyAlignment="1" applyProtection="1">
      <alignment horizontal="center" vertical="center"/>
    </xf>
    <xf numFmtId="2" fontId="1" fillId="0" borderId="4" xfId="0" applyNumberFormat="1" applyFont="1" applyBorder="1" applyAlignment="1" applyProtection="1">
      <alignment horizontal="center" vertical="center" wrapText="1"/>
    </xf>
    <xf numFmtId="0" fontId="1" fillId="0" borderId="7" xfId="0" applyFont="1" applyBorder="1" applyProtection="1"/>
    <xf numFmtId="3" fontId="0" fillId="0" borderId="13" xfId="0" applyNumberFormat="1" applyBorder="1" applyAlignment="1" applyProtection="1">
      <alignment horizontal="right"/>
    </xf>
    <xf numFmtId="2" fontId="0" fillId="0" borderId="1" xfId="0" applyNumberFormat="1" applyBorder="1" applyProtection="1"/>
    <xf numFmtId="0" fontId="0" fillId="0" borderId="13" xfId="0" applyBorder="1" applyAlignment="1" applyProtection="1">
      <alignment horizontal="right"/>
    </xf>
    <xf numFmtId="0" fontId="0" fillId="0" borderId="13" xfId="0" applyBorder="1" applyProtection="1"/>
    <xf numFmtId="0" fontId="1" fillId="0" borderId="16" xfId="0" applyFont="1" applyBorder="1" applyProtection="1"/>
    <xf numFmtId="0" fontId="1" fillId="0" borderId="7" xfId="0" applyFont="1" applyFill="1" applyBorder="1" applyProtection="1"/>
    <xf numFmtId="0" fontId="1" fillId="0" borderId="8" xfId="0" applyFont="1" applyBorder="1" applyProtection="1"/>
    <xf numFmtId="0" fontId="1" fillId="0" borderId="0" xfId="0" applyFont="1" applyProtection="1"/>
    <xf numFmtId="0" fontId="0" fillId="0" borderId="0" xfId="0" applyProtection="1"/>
    <xf numFmtId="2" fontId="0" fillId="0" borderId="0" xfId="0" applyNumberFormat="1" applyProtection="1"/>
    <xf numFmtId="0" fontId="1" fillId="0" borderId="6" xfId="0" applyFont="1" applyBorder="1" applyProtection="1"/>
    <xf numFmtId="0" fontId="0" fillId="0" borderId="13" xfId="0" applyFill="1" applyBorder="1" applyAlignment="1" applyProtection="1">
      <alignment horizontal="right"/>
    </xf>
    <xf numFmtId="2" fontId="0" fillId="0" borderId="1" xfId="0" applyNumberFormat="1" applyFill="1" applyBorder="1" applyProtection="1"/>
    <xf numFmtId="0" fontId="1" fillId="0" borderId="0" xfId="0" applyFont="1" applyAlignment="1" applyProtection="1">
      <alignment horizontal="right"/>
    </xf>
    <xf numFmtId="0" fontId="0" fillId="0" borderId="20" xfId="0" applyBorder="1" applyProtection="1"/>
    <xf numFmtId="2" fontId="0" fillId="0" borderId="21" xfId="0" applyNumberFormat="1" applyBorder="1" applyProtection="1"/>
    <xf numFmtId="2" fontId="1" fillId="0" borderId="2" xfId="0" applyNumberFormat="1" applyFont="1" applyBorder="1" applyAlignment="1" applyProtection="1">
      <alignment horizontal="center" vertical="center" wrapText="1"/>
    </xf>
    <xf numFmtId="2" fontId="0" fillId="0" borderId="18" xfId="0" applyNumberFormat="1" applyFont="1" applyBorder="1" applyProtection="1"/>
    <xf numFmtId="2" fontId="0" fillId="0" borderId="6" xfId="0" applyNumberFormat="1" applyFont="1" applyBorder="1" applyProtection="1"/>
    <xf numFmtId="164" fontId="4" fillId="0" borderId="8" xfId="0" applyNumberFormat="1" applyFont="1" applyBorder="1" applyAlignment="1" applyProtection="1">
      <alignment horizontal="center"/>
    </xf>
    <xf numFmtId="164" fontId="4" fillId="0" borderId="0" xfId="0" applyNumberFormat="1" applyFont="1" applyBorder="1" applyAlignment="1" applyProtection="1">
      <alignment horizontal="center"/>
    </xf>
    <xf numFmtId="2" fontId="0" fillId="0" borderId="0" xfId="0" applyNumberFormat="1" applyAlignment="1" applyProtection="1">
      <alignment horizontal="center"/>
    </xf>
    <xf numFmtId="164" fontId="0" fillId="0" borderId="2" xfId="0" applyNumberFormat="1" applyBorder="1" applyAlignment="1" applyProtection="1">
      <alignment horizontal="center"/>
    </xf>
    <xf numFmtId="2" fontId="0" fillId="0" borderId="6" xfId="0" applyNumberFormat="1" applyFont="1" applyFill="1" applyBorder="1" applyProtection="1"/>
    <xf numFmtId="2" fontId="0" fillId="0" borderId="2" xfId="0" applyNumberFormat="1" applyBorder="1" applyProtection="1"/>
    <xf numFmtId="2" fontId="0" fillId="0" borderId="19" xfId="0" applyNumberFormat="1" applyFont="1" applyBorder="1" applyProtection="1"/>
    <xf numFmtId="164" fontId="1" fillId="0" borderId="19" xfId="0" applyNumberFormat="1" applyFont="1" applyBorder="1" applyProtection="1"/>
    <xf numFmtId="0" fontId="2" fillId="0" borderId="0" xfId="0" applyFont="1" applyProtection="1">
      <protection locked="0"/>
    </xf>
    <xf numFmtId="2" fontId="6" fillId="0" borderId="0" xfId="0" applyNumberFormat="1" applyFont="1" applyAlignment="1" applyProtection="1">
      <alignment horizontal="right"/>
      <protection locked="0"/>
    </xf>
    <xf numFmtId="2" fontId="6" fillId="0" borderId="0" xfId="0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0" fillId="0" borderId="11" xfId="0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22" xfId="0" applyBorder="1" applyProtection="1">
      <protection locked="0"/>
    </xf>
    <xf numFmtId="0" fontId="3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8" fillId="0" borderId="7" xfId="0" applyFont="1" applyFill="1" applyBorder="1" applyProtection="1"/>
    <xf numFmtId="2" fontId="5" fillId="0" borderId="12" xfId="0" applyNumberFormat="1" applyFont="1" applyBorder="1" applyAlignment="1" applyProtection="1">
      <alignment horizontal="right"/>
      <protection locked="0"/>
    </xf>
    <xf numFmtId="0" fontId="10" fillId="0" borderId="0" xfId="0" applyFont="1" applyBorder="1" applyAlignment="1" applyProtection="1">
      <alignment horizontal="right"/>
      <protection locked="0"/>
    </xf>
    <xf numFmtId="2" fontId="11" fillId="0" borderId="0" xfId="0" applyNumberFormat="1" applyFont="1" applyAlignment="1" applyProtection="1">
      <alignment horizontal="right"/>
      <protection locked="0"/>
    </xf>
    <xf numFmtId="0" fontId="14" fillId="0" borderId="16" xfId="0" applyFont="1" applyBorder="1" applyProtection="1"/>
    <xf numFmtId="0" fontId="1" fillId="0" borderId="0" xfId="0" applyFont="1" applyAlignment="1" applyProtection="1">
      <alignment horizontal="center"/>
      <protection locked="0"/>
    </xf>
    <xf numFmtId="0" fontId="0" fillId="0" borderId="25" xfId="0" applyFont="1" applyBorder="1" applyAlignment="1" applyProtection="1">
      <alignment horizontal="right" vertical="center"/>
      <protection locked="0"/>
    </xf>
    <xf numFmtId="2" fontId="0" fillId="0" borderId="30" xfId="0" applyNumberFormat="1" applyFont="1" applyBorder="1" applyAlignment="1" applyProtection="1">
      <alignment horizontal="right" vertical="center" wrapText="1"/>
    </xf>
    <xf numFmtId="0" fontId="0" fillId="0" borderId="11" xfId="0" applyFont="1" applyBorder="1" applyAlignment="1" applyProtection="1">
      <alignment horizontal="right" vertical="center"/>
      <protection locked="0"/>
    </xf>
    <xf numFmtId="2" fontId="0" fillId="0" borderId="7" xfId="0" applyNumberFormat="1" applyFont="1" applyBorder="1" applyAlignment="1" applyProtection="1">
      <alignment horizontal="right" vertical="center" wrapText="1"/>
    </xf>
    <xf numFmtId="0" fontId="10" fillId="0" borderId="2" xfId="0" applyFont="1" applyBorder="1" applyAlignment="1" applyProtection="1">
      <alignment horizontal="center" vertical="center"/>
    </xf>
    <xf numFmtId="0" fontId="0" fillId="4" borderId="11" xfId="0" applyFill="1" applyBorder="1" applyProtection="1">
      <protection locked="0"/>
    </xf>
    <xf numFmtId="2" fontId="0" fillId="4" borderId="6" xfId="0" applyNumberFormat="1" applyFont="1" applyFill="1" applyBorder="1" applyProtection="1"/>
    <xf numFmtId="0" fontId="7" fillId="0" borderId="0" xfId="0" applyFont="1" applyProtection="1">
      <protection locked="0"/>
    </xf>
    <xf numFmtId="0" fontId="16" fillId="2" borderId="0" xfId="0" applyFont="1" applyFill="1" applyProtection="1">
      <protection locked="0"/>
    </xf>
    <xf numFmtId="0" fontId="13" fillId="0" borderId="7" xfId="0" applyFont="1" applyBorder="1" applyProtection="1"/>
    <xf numFmtId="0" fontId="18" fillId="0" borderId="0" xfId="0" applyFont="1" applyProtection="1">
      <protection locked="0"/>
    </xf>
    <xf numFmtId="0" fontId="8" fillId="0" borderId="7" xfId="0" applyFont="1" applyBorder="1" applyProtection="1"/>
    <xf numFmtId="0" fontId="0" fillId="0" borderId="13" xfId="0" applyFill="1" applyBorder="1" applyAlignment="1">
      <alignment horizontal="right"/>
    </xf>
    <xf numFmtId="0" fontId="0" fillId="0" borderId="13" xfId="0" quotePrefix="1" applyFill="1" applyBorder="1" applyAlignment="1" applyProtection="1">
      <alignment horizontal="right"/>
    </xf>
    <xf numFmtId="0" fontId="0" fillId="0" borderId="13" xfId="0" applyFill="1" applyBorder="1" applyProtection="1"/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1" fillId="0" borderId="7" xfId="0" applyFont="1" applyBorder="1"/>
    <xf numFmtId="0" fontId="0" fillId="0" borderId="11" xfId="0" applyBorder="1" applyProtection="1">
      <protection locked="0"/>
    </xf>
    <xf numFmtId="0" fontId="0" fillId="0" borderId="0" xfId="0" applyFill="1" applyProtection="1"/>
    <xf numFmtId="2" fontId="0" fillId="0" borderId="0" xfId="0" applyNumberFormat="1" applyFill="1" applyProtection="1"/>
    <xf numFmtId="0" fontId="0" fillId="0" borderId="12" xfId="0" applyFill="1" applyBorder="1" applyAlignment="1" applyProtection="1"/>
    <xf numFmtId="0" fontId="1" fillId="0" borderId="15" xfId="0" applyFont="1" applyFill="1" applyBorder="1" applyAlignment="1" applyProtection="1">
      <alignment horizontal="center" vertical="center"/>
    </xf>
    <xf numFmtId="2" fontId="1" fillId="0" borderId="4" xfId="0" applyNumberFormat="1" applyFont="1" applyFill="1" applyBorder="1" applyAlignment="1" applyProtection="1">
      <alignment horizontal="center" vertical="center" wrapText="1"/>
    </xf>
    <xf numFmtId="0" fontId="0" fillId="0" borderId="31" xfId="0" applyFont="1" applyFill="1" applyBorder="1" applyAlignment="1" applyProtection="1">
      <alignment horizontal="right" vertical="center"/>
    </xf>
    <xf numFmtId="2" fontId="0" fillId="0" borderId="32" xfId="0" applyNumberFormat="1" applyFont="1" applyFill="1" applyBorder="1" applyAlignment="1" applyProtection="1">
      <alignment horizontal="right" vertical="center" wrapText="1"/>
    </xf>
    <xf numFmtId="0" fontId="0" fillId="0" borderId="13" xfId="0" applyFont="1" applyFill="1" applyBorder="1" applyAlignment="1" applyProtection="1">
      <alignment horizontal="right" vertical="center"/>
    </xf>
    <xf numFmtId="2" fontId="0" fillId="0" borderId="1" xfId="0" applyNumberFormat="1" applyFont="1" applyFill="1" applyBorder="1" applyAlignment="1" applyProtection="1">
      <alignment horizontal="right" vertical="center" wrapText="1"/>
    </xf>
    <xf numFmtId="0" fontId="0" fillId="0" borderId="14" xfId="0" applyFill="1" applyBorder="1" applyAlignment="1" applyProtection="1">
      <alignment horizontal="right"/>
    </xf>
    <xf numFmtId="2" fontId="0" fillId="0" borderId="3" xfId="0" applyNumberFormat="1" applyFill="1" applyBorder="1" applyProtection="1"/>
    <xf numFmtId="2" fontId="0" fillId="0" borderId="1" xfId="0" applyNumberFormat="1" applyFill="1" applyBorder="1"/>
    <xf numFmtId="0" fontId="7" fillId="0" borderId="13" xfId="0" applyFont="1" applyFill="1" applyBorder="1" applyAlignment="1" applyProtection="1">
      <alignment horizontal="right"/>
    </xf>
    <xf numFmtId="2" fontId="7" fillId="0" borderId="1" xfId="0" applyNumberFormat="1" applyFont="1" applyFill="1" applyBorder="1" applyProtection="1"/>
    <xf numFmtId="0" fontId="9" fillId="0" borderId="13" xfId="0" applyFont="1" applyFill="1" applyBorder="1" applyAlignment="1">
      <alignment horizontal="right"/>
    </xf>
    <xf numFmtId="0" fontId="0" fillId="0" borderId="12" xfId="0" applyFill="1" applyBorder="1" applyAlignment="1" applyProtection="1">
      <alignment horizontal="left"/>
    </xf>
    <xf numFmtId="0" fontId="0" fillId="0" borderId="14" xfId="0" quotePrefix="1" applyFill="1" applyBorder="1" applyAlignment="1" applyProtection="1">
      <alignment horizontal="right"/>
    </xf>
    <xf numFmtId="0" fontId="1" fillId="0" borderId="7" xfId="0" applyFont="1" applyFill="1" applyBorder="1"/>
    <xf numFmtId="0" fontId="0" fillId="0" borderId="0" xfId="0" applyAlignment="1">
      <alignment horizontal="right"/>
    </xf>
    <xf numFmtId="0" fontId="1" fillId="0" borderId="18" xfId="0" applyFont="1" applyBorder="1" applyProtection="1"/>
    <xf numFmtId="0" fontId="1" fillId="0" borderId="30" xfId="0" applyFont="1" applyFill="1" applyBorder="1"/>
    <xf numFmtId="0" fontId="0" fillId="0" borderId="13" xfId="0" applyBorder="1" applyAlignment="1" applyProtection="1">
      <alignment horizontal="right"/>
    </xf>
    <xf numFmtId="0" fontId="0" fillId="0" borderId="13" xfId="0" applyFill="1" applyBorder="1" applyAlignment="1" applyProtection="1">
      <alignment horizontal="right"/>
    </xf>
    <xf numFmtId="0" fontId="0" fillId="0" borderId="13" xfId="0" applyFill="1" applyBorder="1" applyAlignment="1" applyProtection="1">
      <alignment horizontal="right"/>
    </xf>
    <xf numFmtId="0" fontId="0" fillId="0" borderId="0" xfId="0" applyProtection="1">
      <protection locked="0"/>
    </xf>
    <xf numFmtId="2" fontId="0" fillId="0" borderId="1" xfId="0" applyNumberFormat="1" applyFill="1" applyBorder="1" applyProtection="1"/>
    <xf numFmtId="2" fontId="0" fillId="0" borderId="6" xfId="0" applyNumberFormat="1" applyFont="1" applyBorder="1" applyProtection="1"/>
    <xf numFmtId="0" fontId="0" fillId="0" borderId="11" xfId="0" applyBorder="1" applyProtection="1">
      <protection locked="0"/>
    </xf>
    <xf numFmtId="0" fontId="0" fillId="0" borderId="13" xfId="0" applyFill="1" applyBorder="1" applyAlignment="1">
      <alignment horizontal="right"/>
    </xf>
    <xf numFmtId="0" fontId="0" fillId="0" borderId="0" xfId="0" applyProtection="1">
      <protection locked="0"/>
    </xf>
    <xf numFmtId="0" fontId="0" fillId="0" borderId="13" xfId="0" applyFill="1" applyBorder="1" applyAlignment="1" applyProtection="1">
      <alignment horizontal="right"/>
    </xf>
    <xf numFmtId="0" fontId="0" fillId="0" borderId="0" xfId="0" applyProtection="1">
      <protection locked="0"/>
    </xf>
    <xf numFmtId="0" fontId="1" fillId="0" borderId="7" xfId="0" applyFont="1" applyFill="1" applyBorder="1" applyProtection="1"/>
    <xf numFmtId="2" fontId="0" fillId="0" borderId="1" xfId="0" applyNumberFormat="1" applyFill="1" applyBorder="1" applyProtection="1"/>
    <xf numFmtId="2" fontId="0" fillId="0" borderId="6" xfId="0" applyNumberFormat="1" applyFont="1" applyBorder="1" applyProtection="1"/>
    <xf numFmtId="0" fontId="0" fillId="0" borderId="11" xfId="0" applyBorder="1" applyProtection="1">
      <protection locked="0"/>
    </xf>
    <xf numFmtId="0" fontId="1" fillId="0" borderId="7" xfId="0" applyFont="1" applyBorder="1" applyProtection="1"/>
    <xf numFmtId="0" fontId="0" fillId="0" borderId="13" xfId="0" quotePrefix="1" applyFill="1" applyBorder="1" applyAlignment="1" applyProtection="1">
      <alignment horizontal="right"/>
    </xf>
    <xf numFmtId="0" fontId="0" fillId="0" borderId="13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Protection="1">
      <protection locked="0"/>
    </xf>
    <xf numFmtId="0" fontId="0" fillId="0" borderId="13" xfId="0" applyFill="1" applyBorder="1" applyAlignment="1" applyProtection="1">
      <alignment horizontal="right"/>
    </xf>
    <xf numFmtId="2" fontId="0" fillId="0" borderId="1" xfId="0" applyNumberFormat="1" applyFill="1" applyBorder="1" applyProtection="1"/>
    <xf numFmtId="2" fontId="0" fillId="0" borderId="6" xfId="0" applyNumberFormat="1" applyFont="1" applyBorder="1" applyProtection="1"/>
    <xf numFmtId="0" fontId="0" fillId="0" borderId="11" xfId="0" applyBorder="1" applyProtection="1">
      <protection locked="0"/>
    </xf>
    <xf numFmtId="49" fontId="20" fillId="0" borderId="13" xfId="0" applyNumberFormat="1" applyFont="1" applyFill="1" applyBorder="1" applyAlignment="1">
      <alignment horizontal="right"/>
    </xf>
    <xf numFmtId="0" fontId="0" fillId="0" borderId="0" xfId="0" applyProtection="1">
      <protection locked="0"/>
    </xf>
    <xf numFmtId="0" fontId="0" fillId="4" borderId="11" xfId="0" applyFill="1" applyBorder="1" applyProtection="1">
      <protection locked="0"/>
    </xf>
    <xf numFmtId="2" fontId="0" fillId="4" borderId="6" xfId="0" applyNumberFormat="1" applyFont="1" applyFill="1" applyBorder="1" applyProtection="1"/>
    <xf numFmtId="0" fontId="1" fillId="4" borderId="7" xfId="0" applyFont="1" applyFill="1" applyBorder="1" applyProtection="1"/>
    <xf numFmtId="0" fontId="0" fillId="0" borderId="0" xfId="0" applyProtection="1">
      <protection locked="0"/>
    </xf>
    <xf numFmtId="0" fontId="0" fillId="0" borderId="13" xfId="0" applyFill="1" applyBorder="1" applyAlignment="1" applyProtection="1">
      <alignment horizontal="right"/>
    </xf>
    <xf numFmtId="2" fontId="0" fillId="0" borderId="1" xfId="0" applyNumberFormat="1" applyFill="1" applyBorder="1" applyProtection="1"/>
    <xf numFmtId="2" fontId="0" fillId="0" borderId="6" xfId="0" applyNumberFormat="1" applyFont="1" applyBorder="1" applyProtection="1"/>
    <xf numFmtId="0" fontId="0" fillId="0" borderId="11" xfId="0" applyBorder="1" applyProtection="1">
      <protection locked="0"/>
    </xf>
    <xf numFmtId="0" fontId="0" fillId="0" borderId="13" xfId="0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13" xfId="0" applyFill="1" applyBorder="1" applyAlignment="1" applyProtection="1">
      <alignment horizontal="right"/>
    </xf>
    <xf numFmtId="0" fontId="1" fillId="0" borderId="7" xfId="0" applyFont="1" applyFill="1" applyBorder="1" applyProtection="1"/>
    <xf numFmtId="0" fontId="0" fillId="0" borderId="0" xfId="0" applyAlignment="1">
      <alignment horizontal="right"/>
    </xf>
    <xf numFmtId="0" fontId="0" fillId="0" borderId="0" xfId="0" applyProtection="1">
      <protection locked="0"/>
    </xf>
    <xf numFmtId="2" fontId="0" fillId="0" borderId="1" xfId="0" applyNumberFormat="1" applyFill="1" applyBorder="1" applyProtection="1"/>
    <xf numFmtId="2" fontId="0" fillId="0" borderId="6" xfId="0" applyNumberFormat="1" applyFont="1" applyBorder="1" applyProtection="1"/>
    <xf numFmtId="0" fontId="0" fillId="0" borderId="11" xfId="0" applyBorder="1" applyProtection="1">
      <protection locked="0"/>
    </xf>
    <xf numFmtId="0" fontId="0" fillId="0" borderId="13" xfId="0" applyFill="1" applyBorder="1" applyAlignment="1">
      <alignment horizontal="right"/>
    </xf>
    <xf numFmtId="0" fontId="0" fillId="0" borderId="0" xfId="0" applyProtection="1">
      <protection locked="0"/>
    </xf>
    <xf numFmtId="0" fontId="0" fillId="0" borderId="13" xfId="0" applyFill="1" applyBorder="1" applyAlignment="1" applyProtection="1">
      <alignment horizontal="right"/>
    </xf>
    <xf numFmtId="2" fontId="0" fillId="0" borderId="6" xfId="0" applyNumberFormat="1" applyFont="1" applyBorder="1" applyProtection="1"/>
    <xf numFmtId="0" fontId="0" fillId="0" borderId="11" xfId="0" applyBorder="1" applyProtection="1">
      <protection locked="0"/>
    </xf>
    <xf numFmtId="0" fontId="0" fillId="0" borderId="13" xfId="0" applyFill="1" applyBorder="1" applyAlignment="1">
      <alignment horizontal="right"/>
    </xf>
    <xf numFmtId="0" fontId="0" fillId="0" borderId="0" xfId="0" applyProtection="1">
      <protection locked="0"/>
    </xf>
    <xf numFmtId="2" fontId="0" fillId="0" borderId="1" xfId="0" applyNumberFormat="1" applyFill="1" applyBorder="1" applyProtection="1"/>
    <xf numFmtId="2" fontId="0" fillId="0" borderId="6" xfId="0" applyNumberFormat="1" applyFont="1" applyBorder="1" applyProtection="1"/>
    <xf numFmtId="0" fontId="0" fillId="0" borderId="11" xfId="0" applyBorder="1" applyProtection="1">
      <protection locked="0"/>
    </xf>
    <xf numFmtId="0" fontId="0" fillId="0" borderId="13" xfId="0" applyFill="1" applyBorder="1" applyAlignment="1">
      <alignment horizontal="right"/>
    </xf>
    <xf numFmtId="0" fontId="0" fillId="0" borderId="0" xfId="0" applyProtection="1">
      <protection locked="0"/>
    </xf>
    <xf numFmtId="0" fontId="1" fillId="0" borderId="7" xfId="0" applyFont="1" applyBorder="1" applyProtection="1"/>
    <xf numFmtId="2" fontId="0" fillId="0" borderId="1" xfId="0" applyNumberFormat="1" applyFill="1" applyBorder="1" applyProtection="1"/>
    <xf numFmtId="2" fontId="0" fillId="0" borderId="6" xfId="0" applyNumberFormat="1" applyFont="1" applyBorder="1" applyProtection="1"/>
    <xf numFmtId="0" fontId="0" fillId="0" borderId="11" xfId="0" applyBorder="1" applyProtection="1">
      <protection locked="0"/>
    </xf>
    <xf numFmtId="0" fontId="0" fillId="0" borderId="13" xfId="0" applyFill="1" applyBorder="1" applyAlignment="1">
      <alignment horizontal="right"/>
    </xf>
    <xf numFmtId="0" fontId="0" fillId="0" borderId="0" xfId="0" applyProtection="1">
      <protection locked="0"/>
    </xf>
    <xf numFmtId="0" fontId="1" fillId="0" borderId="7" xfId="0" applyFont="1" applyBorder="1" applyProtection="1"/>
    <xf numFmtId="0" fontId="1" fillId="0" borderId="7" xfId="0" applyFont="1" applyFill="1" applyBorder="1" applyProtection="1"/>
    <xf numFmtId="2" fontId="0" fillId="0" borderId="1" xfId="0" applyNumberFormat="1" applyFill="1" applyBorder="1" applyProtection="1"/>
    <xf numFmtId="2" fontId="0" fillId="0" borderId="6" xfId="0" applyNumberFormat="1" applyFont="1" applyBorder="1" applyProtection="1"/>
    <xf numFmtId="0" fontId="0" fillId="0" borderId="11" xfId="0" applyBorder="1" applyProtection="1">
      <protection locked="0"/>
    </xf>
    <xf numFmtId="0" fontId="0" fillId="0" borderId="0" xfId="0" applyProtection="1">
      <protection locked="0"/>
    </xf>
    <xf numFmtId="0" fontId="0" fillId="0" borderId="13" xfId="0" applyFill="1" applyBorder="1" applyAlignment="1" applyProtection="1">
      <alignment horizontal="right"/>
    </xf>
    <xf numFmtId="2" fontId="0" fillId="0" borderId="1" xfId="0" applyNumberFormat="1" applyFill="1" applyBorder="1" applyProtection="1"/>
    <xf numFmtId="2" fontId="0" fillId="0" borderId="6" xfId="0" applyNumberFormat="1" applyFont="1" applyBorder="1" applyProtection="1"/>
    <xf numFmtId="0" fontId="0" fillId="0" borderId="11" xfId="0" applyBorder="1" applyProtection="1">
      <protection locked="0"/>
    </xf>
    <xf numFmtId="0" fontId="1" fillId="0" borderId="7" xfId="0" applyFont="1" applyBorder="1" applyProtection="1"/>
    <xf numFmtId="0" fontId="0" fillId="0" borderId="0" xfId="0" applyProtection="1">
      <protection locked="0"/>
    </xf>
    <xf numFmtId="0" fontId="0" fillId="0" borderId="13" xfId="0" applyBorder="1" applyAlignment="1" applyProtection="1">
      <alignment horizontal="right"/>
    </xf>
    <xf numFmtId="2" fontId="0" fillId="0" borderId="6" xfId="0" applyNumberFormat="1" applyFont="1" applyBorder="1" applyProtection="1"/>
    <xf numFmtId="0" fontId="0" fillId="0" borderId="11" xfId="0" applyBorder="1" applyProtection="1">
      <protection locked="0"/>
    </xf>
    <xf numFmtId="0" fontId="0" fillId="0" borderId="0" xfId="0" applyProtection="1">
      <protection locked="0"/>
    </xf>
    <xf numFmtId="0" fontId="0" fillId="0" borderId="13" xfId="0" applyFill="1" applyBorder="1" applyAlignment="1" applyProtection="1">
      <alignment horizontal="right"/>
    </xf>
    <xf numFmtId="2" fontId="0" fillId="0" borderId="6" xfId="0" applyNumberFormat="1" applyFont="1" applyBorder="1" applyProtection="1"/>
    <xf numFmtId="0" fontId="0" fillId="0" borderId="11" xfId="0" applyBorder="1" applyProtection="1">
      <protection locked="0"/>
    </xf>
    <xf numFmtId="0" fontId="0" fillId="0" borderId="13" xfId="0" applyFill="1" applyBorder="1" applyAlignment="1">
      <alignment horizontal="right"/>
    </xf>
    <xf numFmtId="2" fontId="0" fillId="0" borderId="1" xfId="0" applyNumberFormat="1" applyFill="1" applyBorder="1"/>
    <xf numFmtId="0" fontId="0" fillId="0" borderId="0" xfId="0" applyProtection="1">
      <protection locked="0"/>
    </xf>
    <xf numFmtId="2" fontId="0" fillId="0" borderId="6" xfId="0" applyNumberFormat="1" applyFont="1" applyBorder="1" applyProtection="1"/>
    <xf numFmtId="0" fontId="0" fillId="0" borderId="11" xfId="0" applyBorder="1" applyProtection="1">
      <protection locked="0"/>
    </xf>
    <xf numFmtId="0" fontId="0" fillId="0" borderId="13" xfId="0" applyFill="1" applyBorder="1" applyAlignment="1">
      <alignment horizontal="right"/>
    </xf>
    <xf numFmtId="0" fontId="1" fillId="0" borderId="7" xfId="0" applyFont="1" applyBorder="1"/>
    <xf numFmtId="2" fontId="0" fillId="0" borderId="1" xfId="0" applyNumberFormat="1" applyFill="1" applyBorder="1"/>
    <xf numFmtId="0" fontId="0" fillId="0" borderId="13" xfId="0" applyBorder="1" applyProtection="1"/>
    <xf numFmtId="0" fontId="1" fillId="0" borderId="16" xfId="0" applyFont="1" applyFill="1" applyBorder="1" applyProtection="1"/>
    <xf numFmtId="0" fontId="1" fillId="0" borderId="7" xfId="0" applyFont="1" applyBorder="1" applyProtection="1"/>
    <xf numFmtId="0" fontId="1" fillId="0" borderId="7" xfId="0" applyFont="1" applyFill="1" applyBorder="1" applyProtection="1"/>
    <xf numFmtId="2" fontId="0" fillId="0" borderId="1" xfId="0" applyNumberFormat="1" applyFill="1" applyBorder="1" applyProtection="1"/>
    <xf numFmtId="0" fontId="8" fillId="0" borderId="7" xfId="0" applyFont="1" applyFill="1" applyBorder="1" applyProtection="1"/>
    <xf numFmtId="0" fontId="0" fillId="0" borderId="13" xfId="0" applyFill="1" applyBorder="1" applyAlignment="1">
      <alignment horizontal="right"/>
    </xf>
    <xf numFmtId="0" fontId="1" fillId="0" borderId="7" xfId="0" applyFont="1" applyFill="1" applyBorder="1"/>
    <xf numFmtId="0" fontId="0" fillId="0" borderId="13" xfId="0" applyBorder="1" applyAlignment="1">
      <alignment horizontal="right"/>
    </xf>
    <xf numFmtId="0" fontId="7" fillId="0" borderId="13" xfId="0" applyFont="1" applyBorder="1" applyAlignment="1">
      <alignment horizontal="right"/>
    </xf>
    <xf numFmtId="0" fontId="0" fillId="0" borderId="13" xfId="0" applyBorder="1" applyAlignment="1">
      <alignment horizontal="right" vertical="top"/>
    </xf>
    <xf numFmtId="49" fontId="14" fillId="0" borderId="13" xfId="0" applyNumberFormat="1" applyFont="1" applyBorder="1" applyAlignment="1">
      <alignment horizontal="right"/>
    </xf>
    <xf numFmtId="0" fontId="8" fillId="0" borderId="7" xfId="0" applyFont="1" applyBorder="1"/>
    <xf numFmtId="0" fontId="1" fillId="0" borderId="0" xfId="0" applyFont="1" applyAlignment="1" applyProtection="1">
      <alignment horizontal="center"/>
      <protection locked="0"/>
    </xf>
    <xf numFmtId="165" fontId="6" fillId="0" borderId="28" xfId="0" applyNumberFormat="1" applyFont="1" applyBorder="1" applyAlignment="1" applyProtection="1">
      <alignment horizontal="center"/>
      <protection locked="0"/>
    </xf>
    <xf numFmtId="165" fontId="0" fillId="0" borderId="28" xfId="0" applyNumberFormat="1" applyBorder="1" applyAlignment="1" applyProtection="1">
      <alignment horizontal="center"/>
      <protection locked="0"/>
    </xf>
    <xf numFmtId="0" fontId="2" fillId="3" borderId="0" xfId="0" applyFont="1" applyFill="1" applyAlignment="1" applyProtection="1">
      <alignment horizontal="center"/>
      <protection locked="0"/>
    </xf>
    <xf numFmtId="166" fontId="5" fillId="0" borderId="29" xfId="0" applyNumberFormat="1" applyFont="1" applyBorder="1" applyAlignment="1" applyProtection="1">
      <alignment horizontal="center"/>
      <protection locked="0"/>
    </xf>
    <xf numFmtId="2" fontId="0" fillId="0" borderId="17" xfId="0" applyNumberFormat="1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left" vertical="top"/>
      <protection locked="0"/>
    </xf>
    <xf numFmtId="0" fontId="0" fillId="0" borderId="17" xfId="0" applyBorder="1" applyAlignment="1" applyProtection="1">
      <alignment horizontal="left" vertical="top"/>
      <protection locked="0"/>
    </xf>
    <xf numFmtId="0" fontId="0" fillId="0" borderId="24" xfId="0" applyBorder="1" applyAlignment="1" applyProtection="1">
      <alignment horizontal="left" vertical="top"/>
      <protection locked="0"/>
    </xf>
    <xf numFmtId="0" fontId="0" fillId="0" borderId="25" xfId="0" applyBorder="1" applyAlignment="1" applyProtection="1">
      <alignment horizontal="left" vertical="top"/>
      <protection locked="0"/>
    </xf>
    <xf numFmtId="0" fontId="0" fillId="0" borderId="0" xfId="0" applyBorder="1" applyAlignment="1" applyProtection="1">
      <alignment horizontal="left" vertical="top"/>
      <protection locked="0"/>
    </xf>
    <xf numFmtId="0" fontId="0" fillId="0" borderId="26" xfId="0" applyBorder="1" applyAlignment="1" applyProtection="1">
      <alignment horizontal="left" vertical="top"/>
      <protection locked="0"/>
    </xf>
    <xf numFmtId="0" fontId="0" fillId="0" borderId="10" xfId="0" applyBorder="1" applyAlignment="1" applyProtection="1">
      <alignment horizontal="left" vertical="top"/>
      <protection locked="0"/>
    </xf>
    <xf numFmtId="0" fontId="0" fillId="0" borderId="27" xfId="0" applyBorder="1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left" vertical="top"/>
      <protection locked="0"/>
    </xf>
    <xf numFmtId="164" fontId="0" fillId="0" borderId="0" xfId="0" applyNumberFormat="1" applyBorder="1" applyAlignment="1" applyProtection="1">
      <alignment horizontal="left"/>
    </xf>
    <xf numFmtId="164" fontId="0" fillId="0" borderId="17" xfId="0" applyNumberFormat="1" applyFill="1" applyBorder="1" applyAlignment="1" applyProtection="1">
      <alignment horizontal="left"/>
    </xf>
    <xf numFmtId="2" fontId="5" fillId="0" borderId="0" xfId="0" applyNumberFormat="1" applyFont="1" applyBorder="1" applyAlignment="1" applyProtection="1">
      <alignment horizontal="right"/>
      <protection locked="0"/>
    </xf>
    <xf numFmtId="2" fontId="21" fillId="4" borderId="0" xfId="0" applyNumberFormat="1" applyFont="1" applyFill="1" applyProtection="1">
      <protection locked="0"/>
    </xf>
    <xf numFmtId="0" fontId="1" fillId="0" borderId="0" xfId="0" applyFont="1" applyFill="1" applyAlignment="1" applyProtection="1">
      <alignment horizontal="right"/>
      <protection locked="0"/>
    </xf>
  </cellXfs>
  <cellStyles count="2">
    <cellStyle name="Neutre 2" xfId="1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microsoft.com/office/2007/relationships/hdphoto" Target="../media/hdphoto1.wdp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695325</xdr:colOff>
      <xdr:row>150</xdr:row>
      <xdr:rowOff>114299</xdr:rowOff>
    </xdr:from>
    <xdr:to>
      <xdr:col>7</xdr:col>
      <xdr:colOff>710258</xdr:colOff>
      <xdr:row>156</xdr:row>
      <xdr:rowOff>161924</xdr:rowOff>
    </xdr:to>
    <xdr:pic>
      <xdr:nvPicPr>
        <xdr:cNvPr id="12" name="Image 1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105775" y="26079449"/>
          <a:ext cx="776933" cy="1190625"/>
        </a:xfrm>
        <a:prstGeom prst="rect">
          <a:avLst/>
        </a:prstGeom>
      </xdr:spPr>
    </xdr:pic>
    <xdr:clientData/>
  </xdr:twoCellAnchor>
  <xdr:oneCellAnchor>
    <xdr:from>
      <xdr:col>1</xdr:col>
      <xdr:colOff>259080</xdr:colOff>
      <xdr:row>1</xdr:row>
      <xdr:rowOff>53340</xdr:rowOff>
    </xdr:from>
    <xdr:ext cx="586740" cy="563880"/>
    <xdr:sp macro="" textlink="">
      <xdr:nvSpPr>
        <xdr:cNvPr id="7" name="ZoneTexte 6"/>
        <xdr:cNvSpPr txBox="1"/>
      </xdr:nvSpPr>
      <xdr:spPr>
        <a:xfrm>
          <a:off x="259080" y="53340"/>
          <a:ext cx="586740" cy="5638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1</xdr:col>
      <xdr:colOff>47624</xdr:colOff>
      <xdr:row>0</xdr:row>
      <xdr:rowOff>66674</xdr:rowOff>
    </xdr:from>
    <xdr:to>
      <xdr:col>1</xdr:col>
      <xdr:colOff>933449</xdr:colOff>
      <xdr:row>4</xdr:row>
      <xdr:rowOff>171450</xdr:rowOff>
    </xdr:to>
    <xdr:pic>
      <xdr:nvPicPr>
        <xdr:cNvPr id="8" name="Image 7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 xmlns="">
                <a14:imgLayer r:embed="rId3">
                  <a14:imgEffect>
                    <a14:colorTemperature colorTemp="11200"/>
                  </a14:imgEffect>
                  <a14:imgEffect>
                    <a14:saturation sat="4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95274" y="66674"/>
          <a:ext cx="885825" cy="990601"/>
        </a:xfrm>
        <a:prstGeom prst="rect">
          <a:avLst/>
        </a:prstGeom>
        <a:solidFill>
          <a:srgbClr val="FFFF00"/>
        </a:solidFill>
      </xdr:spPr>
    </xdr:pic>
    <xdr:clientData/>
  </xdr:twoCellAnchor>
  <xdr:twoCellAnchor editAs="oneCell">
    <xdr:from>
      <xdr:col>1</xdr:col>
      <xdr:colOff>76200</xdr:colOff>
      <xdr:row>82</xdr:row>
      <xdr:rowOff>38100</xdr:rowOff>
    </xdr:from>
    <xdr:to>
      <xdr:col>1</xdr:col>
      <xdr:colOff>771525</xdr:colOff>
      <xdr:row>85</xdr:row>
      <xdr:rowOff>152400</xdr:rowOff>
    </xdr:to>
    <xdr:pic>
      <xdr:nvPicPr>
        <xdr:cNvPr id="5" name="Image 4"/>
        <xdr:cNvPicPr/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 xmlns="">
                <a14:imgLayer r:embed="rId3">
                  <a14:imgEffect>
                    <a14:colorTemperature colorTemp="11200"/>
                  </a14:imgEffect>
                  <a14:imgEffect>
                    <a14:saturation sat="4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23850" y="14925675"/>
          <a:ext cx="695325" cy="695325"/>
        </a:xfrm>
        <a:prstGeom prst="rect">
          <a:avLst/>
        </a:prstGeom>
        <a:solidFill>
          <a:srgbClr val="FFFF00"/>
        </a:solidFill>
      </xdr:spPr>
    </xdr:pic>
    <xdr:clientData/>
  </xdr:twoCellAnchor>
  <xdr:twoCellAnchor editAs="oneCell">
    <xdr:from>
      <xdr:col>1</xdr:col>
      <xdr:colOff>95250</xdr:colOff>
      <xdr:row>178</xdr:row>
      <xdr:rowOff>57150</xdr:rowOff>
    </xdr:from>
    <xdr:to>
      <xdr:col>1</xdr:col>
      <xdr:colOff>933450</xdr:colOff>
      <xdr:row>182</xdr:row>
      <xdr:rowOff>171450</xdr:rowOff>
    </xdr:to>
    <xdr:pic>
      <xdr:nvPicPr>
        <xdr:cNvPr id="6" name="Image 5"/>
        <xdr:cNvPicPr/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 xmlns="">
                <a14:imgLayer r:embed="rId3">
                  <a14:imgEffect>
                    <a14:colorTemperature colorTemp="11200"/>
                  </a14:imgEffect>
                  <a14:imgEffect>
                    <a14:saturation sat="40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42900" y="29460825"/>
          <a:ext cx="838200" cy="885825"/>
        </a:xfrm>
        <a:prstGeom prst="rect">
          <a:avLst/>
        </a:prstGeom>
        <a:solidFill>
          <a:srgbClr val="FFFF00"/>
        </a:solidFill>
      </xdr:spPr>
    </xdr:pic>
    <xdr:clientData/>
  </xdr:twoCellAnchor>
  <xdr:twoCellAnchor editAs="oneCell">
    <xdr:from>
      <xdr:col>7</xdr:col>
      <xdr:colOff>1443</xdr:colOff>
      <xdr:row>20</xdr:row>
      <xdr:rowOff>161925</xdr:rowOff>
    </xdr:from>
    <xdr:to>
      <xdr:col>9</xdr:col>
      <xdr:colOff>449086</xdr:colOff>
      <xdr:row>27</xdr:row>
      <xdr:rowOff>180975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8173893" y="4171950"/>
          <a:ext cx="1457293" cy="1352550"/>
        </a:xfrm>
        <a:prstGeom prst="rect">
          <a:avLst/>
        </a:prstGeom>
      </xdr:spPr>
    </xdr:pic>
    <xdr:clientData/>
  </xdr:twoCellAnchor>
  <xdr:twoCellAnchor editAs="oneCell">
    <xdr:from>
      <xdr:col>7</xdr:col>
      <xdr:colOff>578105</xdr:colOff>
      <xdr:row>144</xdr:row>
      <xdr:rowOff>139435</xdr:rowOff>
    </xdr:from>
    <xdr:to>
      <xdr:col>9</xdr:col>
      <xdr:colOff>495300</xdr:colOff>
      <xdr:row>149</xdr:row>
      <xdr:rowOff>28904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750555" y="24771085"/>
          <a:ext cx="926845" cy="841969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34</xdr:row>
      <xdr:rowOff>0</xdr:rowOff>
    </xdr:from>
    <xdr:to>
      <xdr:col>7</xdr:col>
      <xdr:colOff>733631</xdr:colOff>
      <xdr:row>40</xdr:row>
      <xdr:rowOff>95423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429500" y="6486525"/>
          <a:ext cx="1476581" cy="1238423"/>
        </a:xfrm>
        <a:prstGeom prst="rect">
          <a:avLst/>
        </a:prstGeom>
      </xdr:spPr>
    </xdr:pic>
    <xdr:clientData/>
  </xdr:twoCellAnchor>
  <xdr:twoCellAnchor>
    <xdr:from>
      <xdr:col>6</xdr:col>
      <xdr:colOff>63037</xdr:colOff>
      <xdr:row>149</xdr:row>
      <xdr:rowOff>63653</xdr:rowOff>
    </xdr:from>
    <xdr:to>
      <xdr:col>6</xdr:col>
      <xdr:colOff>729787</xdr:colOff>
      <xdr:row>150</xdr:row>
      <xdr:rowOff>121429</xdr:rowOff>
    </xdr:to>
    <xdr:sp macro="" textlink="">
      <xdr:nvSpPr>
        <xdr:cNvPr id="13" name="Flèche droite 12"/>
        <xdr:cNvSpPr/>
      </xdr:nvSpPr>
      <xdr:spPr>
        <a:xfrm rot="1156041">
          <a:off x="7473487" y="25838303"/>
          <a:ext cx="666750" cy="248276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37063</xdr:colOff>
      <xdr:row>148</xdr:row>
      <xdr:rowOff>28575</xdr:rowOff>
    </xdr:from>
    <xdr:to>
      <xdr:col>7</xdr:col>
      <xdr:colOff>514350</xdr:colOff>
      <xdr:row>149</xdr:row>
      <xdr:rowOff>57150</xdr:rowOff>
    </xdr:to>
    <xdr:sp macro="" textlink="">
      <xdr:nvSpPr>
        <xdr:cNvPr id="14" name="Flèche droite 13"/>
        <xdr:cNvSpPr/>
      </xdr:nvSpPr>
      <xdr:spPr>
        <a:xfrm>
          <a:off x="7447513" y="25041225"/>
          <a:ext cx="1239287" cy="2190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60895</xdr:colOff>
      <xdr:row>27</xdr:row>
      <xdr:rowOff>125438</xdr:rowOff>
    </xdr:from>
    <xdr:to>
      <xdr:col>6</xdr:col>
      <xdr:colOff>727645</xdr:colOff>
      <xdr:row>28</xdr:row>
      <xdr:rowOff>138404</xdr:rowOff>
    </xdr:to>
    <xdr:sp macro="" textlink="">
      <xdr:nvSpPr>
        <xdr:cNvPr id="15" name="Flèche droite 14"/>
        <xdr:cNvSpPr/>
      </xdr:nvSpPr>
      <xdr:spPr>
        <a:xfrm rot="21004332">
          <a:off x="7471345" y="5659463"/>
          <a:ext cx="666750" cy="203466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76200</xdr:colOff>
      <xdr:row>144</xdr:row>
      <xdr:rowOff>142875</xdr:rowOff>
    </xdr:from>
    <xdr:to>
      <xdr:col>6</xdr:col>
      <xdr:colOff>742950</xdr:colOff>
      <xdr:row>147</xdr:row>
      <xdr:rowOff>155841</xdr:rowOff>
    </xdr:to>
    <xdr:sp macro="" textlink="">
      <xdr:nvSpPr>
        <xdr:cNvPr id="16" name="Flèche droite 15"/>
        <xdr:cNvSpPr/>
      </xdr:nvSpPr>
      <xdr:spPr>
        <a:xfrm rot="20583148">
          <a:off x="7486650" y="27441525"/>
          <a:ext cx="666750" cy="584466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7</xdr:col>
      <xdr:colOff>1</xdr:colOff>
      <xdr:row>139</xdr:row>
      <xdr:rowOff>95406</xdr:rowOff>
    </xdr:from>
    <xdr:to>
      <xdr:col>9</xdr:col>
      <xdr:colOff>209550</xdr:colOff>
      <xdr:row>144</xdr:row>
      <xdr:rowOff>171449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8172451" y="23774556"/>
          <a:ext cx="1219199" cy="102854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9"/>
  <sheetViews>
    <sheetView tabSelected="1" zoomScaleNormal="100" workbookViewId="0">
      <pane ySplit="6" topLeftCell="A7" activePane="bottomLeft" state="frozen"/>
      <selection pane="bottomLeft" activeCell="C4" sqref="C4:F4"/>
    </sheetView>
  </sheetViews>
  <sheetFormatPr baseColWidth="10" defaultRowHeight="15"/>
  <cols>
    <col min="1" max="1" width="3.7109375" style="2" customWidth="1"/>
    <col min="2" max="2" width="69" style="2" customWidth="1"/>
    <col min="3" max="3" width="11.85546875" style="2" customWidth="1"/>
    <col min="4" max="4" width="9.7109375" style="3" customWidth="1"/>
    <col min="5" max="5" width="6.28515625" style="2" customWidth="1"/>
    <col min="6" max="6" width="10.5703125" style="3" customWidth="1"/>
    <col min="7" max="8" width="11.42578125" style="2"/>
    <col min="9" max="9" width="3.7109375" style="2" customWidth="1"/>
    <col min="10" max="10" width="9" style="2" bestFit="1" customWidth="1"/>
    <col min="11" max="16384" width="11.42578125" style="2"/>
  </cols>
  <sheetData>
    <row r="1" spans="1:8">
      <c r="B1" s="216"/>
      <c r="C1" s="216"/>
    </row>
    <row r="2" spans="1:8">
      <c r="B2" s="197" t="s">
        <v>64</v>
      </c>
      <c r="C2" s="197"/>
      <c r="D2" s="197"/>
      <c r="E2" s="197"/>
      <c r="F2" s="197"/>
    </row>
    <row r="3" spans="1:8" ht="21" customHeight="1">
      <c r="B3" s="37" t="s">
        <v>41</v>
      </c>
      <c r="C3" s="200" t="s">
        <v>294</v>
      </c>
      <c r="D3" s="200"/>
      <c r="E3" s="200"/>
      <c r="F3" s="200"/>
    </row>
    <row r="4" spans="1:8" ht="18.75" customHeight="1" thickBot="1">
      <c r="B4" s="38" t="s">
        <v>65</v>
      </c>
      <c r="C4" s="198"/>
      <c r="D4" s="198"/>
      <c r="E4" s="198"/>
      <c r="F4" s="198"/>
    </row>
    <row r="5" spans="1:8" ht="20.45" customHeight="1" thickTop="1" thickBot="1">
      <c r="B5" s="49" t="s">
        <v>66</v>
      </c>
      <c r="C5" s="201" t="s">
        <v>92</v>
      </c>
      <c r="D5" s="201"/>
      <c r="E5" s="201"/>
      <c r="F5" s="201"/>
    </row>
    <row r="6" spans="1:8" s="40" customFormat="1" ht="30.75" thickBot="1">
      <c r="B6" s="58" t="s">
        <v>119</v>
      </c>
      <c r="C6" s="7" t="s">
        <v>1</v>
      </c>
      <c r="D6" s="8" t="s">
        <v>25</v>
      </c>
      <c r="E6" s="41" t="s">
        <v>2</v>
      </c>
      <c r="F6" s="26" t="s">
        <v>24</v>
      </c>
    </row>
    <row r="7" spans="1:8" s="40" customFormat="1">
      <c r="B7" s="9" t="s">
        <v>95</v>
      </c>
      <c r="C7" s="10">
        <v>1817010</v>
      </c>
      <c r="D7" s="11">
        <v>10</v>
      </c>
      <c r="E7" s="42"/>
      <c r="F7" s="27">
        <f t="shared" ref="F7" si="0">D7*E7</f>
        <v>0</v>
      </c>
    </row>
    <row r="8" spans="1:8">
      <c r="B8" s="9" t="s">
        <v>42</v>
      </c>
      <c r="C8" s="12">
        <v>2117014</v>
      </c>
      <c r="D8" s="11">
        <v>20.5</v>
      </c>
      <c r="E8" s="42"/>
      <c r="F8" s="28">
        <f t="shared" ref="F8:F76" si="1">D8*E8</f>
        <v>0</v>
      </c>
      <c r="H8" s="18"/>
    </row>
    <row r="9" spans="1:8">
      <c r="B9" s="186" t="s">
        <v>286</v>
      </c>
      <c r="C9" s="96" t="s">
        <v>232</v>
      </c>
      <c r="D9" s="11">
        <v>5.3</v>
      </c>
      <c r="E9" s="42"/>
      <c r="F9" s="28">
        <f t="shared" si="1"/>
        <v>0</v>
      </c>
    </row>
    <row r="10" spans="1:8">
      <c r="B10" s="9" t="s">
        <v>27</v>
      </c>
      <c r="C10" s="21">
        <v>9019004</v>
      </c>
      <c r="D10" s="22">
        <v>5.3</v>
      </c>
      <c r="E10" s="74"/>
      <c r="F10" s="28">
        <f t="shared" si="1"/>
        <v>0</v>
      </c>
    </row>
    <row r="11" spans="1:8">
      <c r="B11" s="9"/>
      <c r="C11" s="21"/>
      <c r="D11" s="22"/>
      <c r="E11" s="42"/>
      <c r="F11" s="28"/>
    </row>
    <row r="12" spans="1:8">
      <c r="A12" s="40"/>
      <c r="B12" s="9" t="s">
        <v>91</v>
      </c>
      <c r="C12" s="66" t="s">
        <v>144</v>
      </c>
      <c r="D12" s="22">
        <v>0.5</v>
      </c>
      <c r="E12" s="42"/>
      <c r="F12" s="28">
        <f t="shared" ref="F12:F18" si="2">D12*E12</f>
        <v>0</v>
      </c>
    </row>
    <row r="13" spans="1:8">
      <c r="B13" s="9" t="s">
        <v>83</v>
      </c>
      <c r="C13" s="21">
        <v>1813005</v>
      </c>
      <c r="D13" s="22">
        <v>0.5</v>
      </c>
      <c r="E13" s="42"/>
      <c r="F13" s="28">
        <f t="shared" si="2"/>
        <v>0</v>
      </c>
    </row>
    <row r="14" spans="1:8">
      <c r="A14" s="40"/>
      <c r="B14" s="9" t="s">
        <v>97</v>
      </c>
      <c r="C14" s="21">
        <v>2525003</v>
      </c>
      <c r="D14" s="22">
        <v>0.9</v>
      </c>
      <c r="E14" s="42"/>
      <c r="F14" s="28">
        <f t="shared" si="2"/>
        <v>0</v>
      </c>
    </row>
    <row r="15" spans="1:8">
      <c r="B15" s="9" t="s">
        <v>97</v>
      </c>
      <c r="C15" s="21"/>
      <c r="D15" s="22">
        <v>0.9</v>
      </c>
      <c r="E15" s="42"/>
      <c r="F15" s="28"/>
    </row>
    <row r="16" spans="1:8">
      <c r="A16" s="40"/>
      <c r="B16" s="9" t="s">
        <v>5</v>
      </c>
      <c r="C16" s="97" t="s">
        <v>233</v>
      </c>
      <c r="D16" s="22">
        <v>6</v>
      </c>
      <c r="E16" s="42"/>
      <c r="F16" s="28">
        <f t="shared" si="2"/>
        <v>0</v>
      </c>
    </row>
    <row r="17" spans="1:7">
      <c r="B17" s="14" t="s">
        <v>28</v>
      </c>
      <c r="C17" s="67">
        <v>618012</v>
      </c>
      <c r="D17" s="22">
        <v>5</v>
      </c>
      <c r="E17" s="42"/>
      <c r="F17" s="28">
        <f t="shared" si="2"/>
        <v>0</v>
      </c>
    </row>
    <row r="18" spans="1:7">
      <c r="A18" s="40"/>
      <c r="B18" s="14" t="s">
        <v>6</v>
      </c>
      <c r="C18" s="67" t="s">
        <v>7</v>
      </c>
      <c r="D18" s="22">
        <v>34</v>
      </c>
      <c r="E18" s="42"/>
      <c r="F18" s="28">
        <f t="shared" si="2"/>
        <v>0</v>
      </c>
    </row>
    <row r="19" spans="1:7">
      <c r="B19" s="14"/>
      <c r="C19" s="67"/>
      <c r="D19" s="22"/>
      <c r="E19" s="42"/>
      <c r="F19" s="28"/>
    </row>
    <row r="20" spans="1:7">
      <c r="B20" s="15" t="s">
        <v>145</v>
      </c>
      <c r="C20" s="66" t="s">
        <v>150</v>
      </c>
      <c r="D20" s="22">
        <v>1.4</v>
      </c>
      <c r="E20" s="42"/>
      <c r="F20" s="28">
        <f t="shared" ref="F20:F23" si="3">D20*E20</f>
        <v>0</v>
      </c>
    </row>
    <row r="21" spans="1:7">
      <c r="B21" s="15" t="s">
        <v>146</v>
      </c>
      <c r="C21" s="21" t="s">
        <v>88</v>
      </c>
      <c r="D21" s="22">
        <v>13</v>
      </c>
      <c r="E21" s="42"/>
      <c r="F21" s="28">
        <f t="shared" si="3"/>
        <v>0</v>
      </c>
    </row>
    <row r="22" spans="1:7" s="71" customFormat="1">
      <c r="B22" s="15" t="s">
        <v>230</v>
      </c>
      <c r="C22" s="66" t="s">
        <v>231</v>
      </c>
      <c r="D22" s="22">
        <v>1.5</v>
      </c>
      <c r="E22" s="74"/>
      <c r="F22" s="28">
        <f t="shared" ref="F22" si="4">D22*E22</f>
        <v>0</v>
      </c>
    </row>
    <row r="23" spans="1:7">
      <c r="B23" s="15" t="s">
        <v>147</v>
      </c>
      <c r="C23" s="66" t="s">
        <v>149</v>
      </c>
      <c r="D23" s="22">
        <v>1.3</v>
      </c>
      <c r="E23" s="42"/>
      <c r="F23" s="28">
        <f t="shared" si="3"/>
        <v>0</v>
      </c>
    </row>
    <row r="24" spans="1:7">
      <c r="B24" s="15" t="s">
        <v>148</v>
      </c>
      <c r="C24" s="21" t="s">
        <v>88</v>
      </c>
      <c r="D24" s="22">
        <v>12</v>
      </c>
      <c r="E24" s="42"/>
      <c r="F24" s="28">
        <f t="shared" ref="F24" si="5">D24*E24</f>
        <v>0</v>
      </c>
    </row>
    <row r="25" spans="1:7">
      <c r="B25" s="9" t="s">
        <v>99</v>
      </c>
      <c r="C25" s="21" t="s">
        <v>89</v>
      </c>
      <c r="D25" s="22">
        <v>10</v>
      </c>
      <c r="E25" s="42"/>
      <c r="F25" s="28">
        <f t="shared" ref="F25:F28" si="6">D25*E25</f>
        <v>0</v>
      </c>
    </row>
    <row r="26" spans="1:7">
      <c r="B26" s="15" t="s">
        <v>100</v>
      </c>
      <c r="C26" s="98" t="s">
        <v>234</v>
      </c>
      <c r="D26" s="22">
        <v>10</v>
      </c>
      <c r="E26" s="42"/>
      <c r="F26" s="28">
        <f t="shared" si="6"/>
        <v>0</v>
      </c>
    </row>
    <row r="27" spans="1:7">
      <c r="B27" s="15" t="s">
        <v>151</v>
      </c>
      <c r="C27" s="66" t="s">
        <v>152</v>
      </c>
      <c r="D27" s="22">
        <v>2.9</v>
      </c>
      <c r="E27" s="42"/>
      <c r="F27" s="28">
        <f t="shared" si="6"/>
        <v>0</v>
      </c>
    </row>
    <row r="28" spans="1:7">
      <c r="B28" s="15" t="s">
        <v>153</v>
      </c>
      <c r="C28" s="21" t="s">
        <v>88</v>
      </c>
      <c r="D28" s="22">
        <v>2.8</v>
      </c>
      <c r="E28" s="42"/>
      <c r="F28" s="28">
        <f t="shared" si="6"/>
        <v>0</v>
      </c>
    </row>
    <row r="29" spans="1:7">
      <c r="B29" s="15" t="s">
        <v>98</v>
      </c>
      <c r="C29" s="21">
        <v>441141</v>
      </c>
      <c r="D29" s="22">
        <v>3.5</v>
      </c>
      <c r="E29" s="42"/>
      <c r="F29" s="28">
        <f t="shared" ref="F29:F43" si="7">D29*E29</f>
        <v>0</v>
      </c>
    </row>
    <row r="30" spans="1:7">
      <c r="B30" s="9" t="s">
        <v>8</v>
      </c>
      <c r="C30" s="192">
        <v>3424005</v>
      </c>
      <c r="D30" s="22">
        <v>2.8</v>
      </c>
      <c r="E30" s="42"/>
      <c r="F30" s="28">
        <f t="shared" si="7"/>
        <v>0</v>
      </c>
    </row>
    <row r="31" spans="1:7" s="178" customFormat="1">
      <c r="B31" s="186" t="s">
        <v>316</v>
      </c>
      <c r="C31" s="192"/>
      <c r="D31" s="188">
        <v>12</v>
      </c>
      <c r="E31" s="180"/>
      <c r="F31" s="179">
        <f t="shared" ref="F31" si="8">D31*E31</f>
        <v>0</v>
      </c>
    </row>
    <row r="32" spans="1:7">
      <c r="B32" s="15" t="s">
        <v>134</v>
      </c>
      <c r="C32" s="103" t="s">
        <v>235</v>
      </c>
      <c r="D32" s="22">
        <v>2.75</v>
      </c>
      <c r="E32" s="42"/>
      <c r="F32" s="28">
        <f t="shared" si="7"/>
        <v>0</v>
      </c>
      <c r="G32" s="61"/>
    </row>
    <row r="33" spans="1:10">
      <c r="B33" s="15" t="s">
        <v>135</v>
      </c>
      <c r="C33" s="21" t="s">
        <v>129</v>
      </c>
      <c r="D33" s="22">
        <v>40</v>
      </c>
      <c r="E33" s="42"/>
      <c r="F33" s="28">
        <f t="shared" si="7"/>
        <v>0</v>
      </c>
      <c r="G33" s="61"/>
    </row>
    <row r="34" spans="1:10" s="99" customFormat="1">
      <c r="A34" s="104"/>
      <c r="B34" s="185" t="s">
        <v>236</v>
      </c>
      <c r="C34" s="105" t="s">
        <v>237</v>
      </c>
      <c r="D34" s="100">
        <v>6</v>
      </c>
      <c r="E34" s="102"/>
      <c r="F34" s="101">
        <f t="shared" si="7"/>
        <v>0</v>
      </c>
      <c r="G34" s="61"/>
    </row>
    <row r="35" spans="1:10">
      <c r="A35" s="104"/>
      <c r="B35" s="15" t="s">
        <v>123</v>
      </c>
      <c r="C35" s="66" t="s">
        <v>154</v>
      </c>
      <c r="D35" s="22">
        <v>1.5</v>
      </c>
      <c r="E35" s="42"/>
      <c r="F35" s="28">
        <f t="shared" si="7"/>
        <v>0</v>
      </c>
    </row>
    <row r="36" spans="1:10">
      <c r="B36" s="15" t="s">
        <v>124</v>
      </c>
      <c r="C36" s="193" t="s">
        <v>295</v>
      </c>
      <c r="D36" s="22">
        <v>1.5</v>
      </c>
      <c r="E36" s="42"/>
      <c r="F36" s="28">
        <f t="shared" si="7"/>
        <v>0</v>
      </c>
    </row>
    <row r="37" spans="1:10" s="178" customFormat="1">
      <c r="B37" s="187" t="s">
        <v>298</v>
      </c>
      <c r="C37" s="193" t="s">
        <v>296</v>
      </c>
      <c r="D37" s="188">
        <v>1.5</v>
      </c>
      <c r="E37" s="180"/>
      <c r="F37" s="179">
        <f t="shared" ref="F37:F38" si="9">D37*E37</f>
        <v>0</v>
      </c>
    </row>
    <row r="38" spans="1:10" s="178" customFormat="1">
      <c r="B38" s="187" t="s">
        <v>299</v>
      </c>
      <c r="C38" s="193" t="s">
        <v>297</v>
      </c>
      <c r="D38" s="188">
        <v>1.5</v>
      </c>
      <c r="E38" s="180"/>
      <c r="F38" s="179">
        <f t="shared" si="9"/>
        <v>0</v>
      </c>
    </row>
    <row r="39" spans="1:10">
      <c r="B39" s="9" t="s">
        <v>9</v>
      </c>
      <c r="C39" s="21">
        <v>4622040</v>
      </c>
      <c r="D39" s="22">
        <v>16</v>
      </c>
      <c r="E39" s="42"/>
      <c r="F39" s="28">
        <f t="shared" si="7"/>
        <v>0</v>
      </c>
    </row>
    <row r="40" spans="1:10">
      <c r="B40" s="9" t="s">
        <v>10</v>
      </c>
      <c r="C40" s="21">
        <v>2518006</v>
      </c>
      <c r="D40" s="22">
        <v>1.4</v>
      </c>
      <c r="E40" s="43"/>
      <c r="F40" s="28">
        <f t="shared" si="7"/>
        <v>0</v>
      </c>
    </row>
    <row r="41" spans="1:10">
      <c r="B41" s="65" t="s">
        <v>142</v>
      </c>
      <c r="C41" s="66" t="s">
        <v>155</v>
      </c>
      <c r="D41" s="22">
        <v>2.2000000000000002</v>
      </c>
      <c r="E41" s="43"/>
      <c r="F41" s="28">
        <f t="shared" si="7"/>
        <v>0</v>
      </c>
    </row>
    <row r="42" spans="1:10">
      <c r="B42" s="15" t="s">
        <v>84</v>
      </c>
      <c r="C42" s="67"/>
      <c r="D42" s="22">
        <v>4.8</v>
      </c>
      <c r="E42" s="42"/>
      <c r="F42" s="28">
        <f t="shared" si="7"/>
        <v>0</v>
      </c>
    </row>
    <row r="43" spans="1:10">
      <c r="B43" s="15" t="s">
        <v>138</v>
      </c>
      <c r="C43" s="67" t="s">
        <v>68</v>
      </c>
      <c r="D43" s="22">
        <v>24.5</v>
      </c>
      <c r="E43" s="42"/>
      <c r="F43" s="28">
        <f t="shared" si="7"/>
        <v>0</v>
      </c>
      <c r="J43" s="47"/>
    </row>
    <row r="44" spans="1:10">
      <c r="B44" s="187" t="s">
        <v>238</v>
      </c>
      <c r="C44" s="116" t="s">
        <v>242</v>
      </c>
      <c r="D44" s="22">
        <v>2</v>
      </c>
      <c r="E44" s="42"/>
      <c r="F44" s="28">
        <f t="shared" ref="F44:F55" si="10">D44*E44</f>
        <v>0</v>
      </c>
    </row>
    <row r="45" spans="1:10">
      <c r="B45" s="9" t="s">
        <v>117</v>
      </c>
      <c r="C45" s="114" t="s">
        <v>241</v>
      </c>
      <c r="D45" s="22">
        <v>29.3</v>
      </c>
      <c r="E45" s="42"/>
      <c r="F45" s="28">
        <f t="shared" si="10"/>
        <v>0</v>
      </c>
    </row>
    <row r="46" spans="1:10">
      <c r="B46" s="9" t="s">
        <v>69</v>
      </c>
      <c r="C46" s="21">
        <v>2116010</v>
      </c>
      <c r="D46" s="22">
        <v>25</v>
      </c>
      <c r="E46" s="42"/>
      <c r="F46" s="28">
        <f t="shared" si="10"/>
        <v>0</v>
      </c>
    </row>
    <row r="47" spans="1:10">
      <c r="B47" s="9" t="s">
        <v>70</v>
      </c>
      <c r="C47" s="21">
        <v>2116001</v>
      </c>
      <c r="D47" s="22">
        <v>20</v>
      </c>
      <c r="E47" s="42"/>
      <c r="F47" s="28">
        <f t="shared" si="10"/>
        <v>0</v>
      </c>
    </row>
    <row r="48" spans="1:10">
      <c r="B48" s="107" t="s">
        <v>239</v>
      </c>
      <c r="C48" s="113" t="s">
        <v>240</v>
      </c>
      <c r="D48" s="22">
        <v>12</v>
      </c>
      <c r="E48" s="42"/>
      <c r="F48" s="28">
        <f t="shared" si="10"/>
        <v>0</v>
      </c>
    </row>
    <row r="49" spans="2:7" s="178" customFormat="1">
      <c r="B49" s="187" t="s">
        <v>317</v>
      </c>
      <c r="C49" s="190"/>
      <c r="D49" s="188">
        <v>7</v>
      </c>
      <c r="E49" s="180"/>
      <c r="F49" s="179">
        <f t="shared" ref="F49" si="11">D49*E49</f>
        <v>0</v>
      </c>
    </row>
    <row r="50" spans="2:7" s="71" customFormat="1">
      <c r="B50" s="15" t="s">
        <v>207</v>
      </c>
      <c r="C50" s="93" t="s">
        <v>208</v>
      </c>
      <c r="D50" s="22">
        <v>3.4</v>
      </c>
      <c r="E50" s="74"/>
      <c r="F50" s="28">
        <f t="shared" ref="F50" si="12">D50*E50</f>
        <v>0</v>
      </c>
    </row>
    <row r="51" spans="2:7" s="106" customFormat="1">
      <c r="B51" s="111" t="s">
        <v>106</v>
      </c>
      <c r="C51" s="112">
        <v>613025</v>
      </c>
      <c r="D51" s="108">
        <v>1.5</v>
      </c>
      <c r="E51" s="110"/>
      <c r="F51" s="109">
        <f t="shared" ref="F51" si="13">D51*E51</f>
        <v>0</v>
      </c>
    </row>
    <row r="52" spans="2:7">
      <c r="B52" s="9" t="s">
        <v>29</v>
      </c>
      <c r="C52" s="21">
        <v>1813005</v>
      </c>
      <c r="D52" s="22">
        <v>0.5</v>
      </c>
      <c r="E52" s="42"/>
      <c r="F52" s="28">
        <f t="shared" si="10"/>
        <v>0</v>
      </c>
    </row>
    <row r="53" spans="2:7">
      <c r="B53" s="9" t="s">
        <v>30</v>
      </c>
      <c r="C53" s="21">
        <v>1813003</v>
      </c>
      <c r="D53" s="22">
        <v>0.5</v>
      </c>
      <c r="E53" s="42"/>
      <c r="F53" s="28">
        <f t="shared" si="10"/>
        <v>0</v>
      </c>
    </row>
    <row r="54" spans="2:7">
      <c r="B54" s="9" t="s">
        <v>31</v>
      </c>
      <c r="C54" s="21">
        <v>1813011</v>
      </c>
      <c r="D54" s="22">
        <v>0.5</v>
      </c>
      <c r="E54" s="42"/>
      <c r="F54" s="28">
        <f t="shared" si="10"/>
        <v>0</v>
      </c>
    </row>
    <row r="55" spans="2:7">
      <c r="B55" s="9" t="s">
        <v>32</v>
      </c>
      <c r="C55" s="21">
        <v>1813009</v>
      </c>
      <c r="D55" s="22">
        <v>0.5</v>
      </c>
      <c r="E55" s="42"/>
      <c r="F55" s="28">
        <f t="shared" si="10"/>
        <v>0</v>
      </c>
    </row>
    <row r="56" spans="2:7">
      <c r="B56" s="9"/>
      <c r="C56" s="68"/>
      <c r="D56" s="22"/>
      <c r="E56" s="42"/>
      <c r="F56" s="28"/>
    </row>
    <row r="57" spans="2:7">
      <c r="B57" s="9" t="s">
        <v>11</v>
      </c>
      <c r="C57" s="21">
        <v>1829022</v>
      </c>
      <c r="D57" s="22">
        <v>10.199999999999999</v>
      </c>
      <c r="E57" s="42"/>
      <c r="F57" s="28">
        <f t="shared" si="1"/>
        <v>0</v>
      </c>
      <c r="G57" s="71"/>
    </row>
    <row r="58" spans="2:7">
      <c r="B58" s="9"/>
      <c r="C58" s="21"/>
      <c r="D58" s="22"/>
      <c r="E58" s="42"/>
      <c r="F58" s="28"/>
    </row>
    <row r="59" spans="2:7">
      <c r="B59" s="9" t="s">
        <v>96</v>
      </c>
      <c r="C59" s="66" t="s">
        <v>156</v>
      </c>
      <c r="D59" s="22">
        <v>19.5</v>
      </c>
      <c r="E59" s="42"/>
      <c r="F59" s="28">
        <f t="shared" si="1"/>
        <v>0</v>
      </c>
    </row>
    <row r="60" spans="2:7">
      <c r="B60" s="9" t="s">
        <v>90</v>
      </c>
      <c r="C60" s="66" t="s">
        <v>157</v>
      </c>
      <c r="D60" s="22">
        <v>24</v>
      </c>
      <c r="E60" s="42"/>
      <c r="F60" s="28">
        <f t="shared" si="1"/>
        <v>0</v>
      </c>
    </row>
    <row r="61" spans="2:7">
      <c r="B61" s="9" t="s">
        <v>43</v>
      </c>
      <c r="C61" s="21">
        <v>1814011</v>
      </c>
      <c r="D61" s="22">
        <v>1.8</v>
      </c>
      <c r="E61" s="42"/>
      <c r="F61" s="28">
        <f t="shared" si="1"/>
        <v>0</v>
      </c>
    </row>
    <row r="62" spans="2:7">
      <c r="B62" s="9" t="s">
        <v>44</v>
      </c>
      <c r="C62" s="21">
        <v>1814018</v>
      </c>
      <c r="D62" s="22">
        <v>1.6</v>
      </c>
      <c r="E62" s="42"/>
      <c r="F62" s="28">
        <f t="shared" si="1"/>
        <v>0</v>
      </c>
    </row>
    <row r="63" spans="2:7">
      <c r="B63" s="9" t="s">
        <v>45</v>
      </c>
      <c r="C63" s="21">
        <v>1814007</v>
      </c>
      <c r="D63" s="22">
        <v>1.6</v>
      </c>
      <c r="E63" s="42"/>
      <c r="F63" s="28">
        <f t="shared" si="1"/>
        <v>0</v>
      </c>
    </row>
    <row r="64" spans="2:7">
      <c r="B64" s="9" t="s">
        <v>46</v>
      </c>
      <c r="C64" s="21">
        <v>1814005</v>
      </c>
      <c r="D64" s="22">
        <v>1.6</v>
      </c>
      <c r="E64" s="42"/>
      <c r="F64" s="28">
        <f t="shared" si="1"/>
        <v>0</v>
      </c>
    </row>
    <row r="65" spans="2:6">
      <c r="B65" s="9" t="s">
        <v>47</v>
      </c>
      <c r="C65" s="21">
        <v>1814004</v>
      </c>
      <c r="D65" s="22">
        <v>1.4</v>
      </c>
      <c r="E65" s="42"/>
      <c r="F65" s="28">
        <f t="shared" si="1"/>
        <v>0</v>
      </c>
    </row>
    <row r="66" spans="2:6">
      <c r="B66" s="9" t="s">
        <v>48</v>
      </c>
      <c r="C66" s="21">
        <v>1814002</v>
      </c>
      <c r="D66" s="22">
        <v>1.3</v>
      </c>
      <c r="E66" s="42"/>
      <c r="F66" s="28">
        <f t="shared" si="1"/>
        <v>0</v>
      </c>
    </row>
    <row r="67" spans="2:6">
      <c r="B67" s="9" t="s">
        <v>49</v>
      </c>
      <c r="C67" s="21">
        <v>1814010</v>
      </c>
      <c r="D67" s="22">
        <v>1.3</v>
      </c>
      <c r="E67" s="42"/>
      <c r="F67" s="28">
        <f t="shared" si="1"/>
        <v>0</v>
      </c>
    </row>
    <row r="68" spans="2:6">
      <c r="B68" s="9" t="s">
        <v>71</v>
      </c>
      <c r="C68" s="194" t="s">
        <v>300</v>
      </c>
      <c r="D68" s="22">
        <v>1.2</v>
      </c>
      <c r="E68" s="42"/>
      <c r="F68" s="28">
        <f t="shared" si="1"/>
        <v>0</v>
      </c>
    </row>
    <row r="69" spans="2:6">
      <c r="B69" s="9" t="s">
        <v>131</v>
      </c>
      <c r="C69" s="195" t="s">
        <v>300</v>
      </c>
      <c r="D69" s="22">
        <v>1.2</v>
      </c>
      <c r="E69" s="42"/>
      <c r="F69" s="28">
        <f t="shared" si="1"/>
        <v>0</v>
      </c>
    </row>
    <row r="70" spans="2:6" s="115" customFormat="1">
      <c r="B70" s="187" t="s">
        <v>243</v>
      </c>
      <c r="C70" s="120"/>
      <c r="D70" s="117">
        <v>1.6</v>
      </c>
      <c r="E70" s="119"/>
      <c r="F70" s="118">
        <f t="shared" ref="F70:F71" si="14">D70*E70</f>
        <v>0</v>
      </c>
    </row>
    <row r="71" spans="2:6" s="115" customFormat="1">
      <c r="B71" s="187" t="s">
        <v>244</v>
      </c>
      <c r="C71" s="120"/>
      <c r="D71" s="117">
        <v>1.3</v>
      </c>
      <c r="E71" s="119"/>
      <c r="F71" s="118">
        <f t="shared" si="14"/>
        <v>0</v>
      </c>
    </row>
    <row r="72" spans="2:6">
      <c r="B72" s="9" t="s">
        <v>105</v>
      </c>
      <c r="C72" s="66" t="s">
        <v>158</v>
      </c>
      <c r="D72" s="22">
        <v>4.3</v>
      </c>
      <c r="E72" s="42"/>
      <c r="F72" s="28">
        <f t="shared" ref="F72:F74" si="15">D72*E72</f>
        <v>0</v>
      </c>
    </row>
    <row r="73" spans="2:6">
      <c r="B73" s="9" t="s">
        <v>118</v>
      </c>
      <c r="C73" s="21">
        <v>2923005</v>
      </c>
      <c r="D73" s="22">
        <v>7.5</v>
      </c>
      <c r="E73" s="42"/>
      <c r="F73" s="28">
        <f t="shared" si="15"/>
        <v>0</v>
      </c>
    </row>
    <row r="74" spans="2:6">
      <c r="B74" s="14" t="s">
        <v>113</v>
      </c>
      <c r="C74" s="21" t="s">
        <v>40</v>
      </c>
      <c r="D74" s="22">
        <v>7</v>
      </c>
      <c r="E74" s="42"/>
      <c r="F74" s="28">
        <f t="shared" si="15"/>
        <v>0</v>
      </c>
    </row>
    <row r="75" spans="2:6">
      <c r="B75" s="52" t="s">
        <v>114</v>
      </c>
      <c r="C75" s="21"/>
      <c r="D75" s="22"/>
      <c r="E75" s="42"/>
      <c r="F75" s="28"/>
    </row>
    <row r="76" spans="2:6" ht="15.75" thickBot="1">
      <c r="B76" s="16"/>
      <c r="C76" s="68"/>
      <c r="D76" s="22"/>
      <c r="E76" s="42"/>
      <c r="F76" s="28">
        <f t="shared" si="1"/>
        <v>0</v>
      </c>
    </row>
    <row r="77" spans="2:6" ht="15.75" thickBot="1">
      <c r="B77" s="17"/>
      <c r="C77" s="75"/>
      <c r="D77" s="76"/>
      <c r="E77" s="1" t="s">
        <v>3</v>
      </c>
      <c r="F77" s="29">
        <f>SUM(F7:F76)</f>
        <v>0</v>
      </c>
    </row>
    <row r="78" spans="2:6" s="71" customFormat="1">
      <c r="B78" s="17"/>
      <c r="C78" s="75"/>
      <c r="D78" s="76"/>
      <c r="E78" s="1"/>
      <c r="F78" s="30"/>
    </row>
    <row r="79" spans="2:6" s="71" customFormat="1">
      <c r="B79" s="17"/>
      <c r="C79" s="75"/>
      <c r="D79" s="76"/>
      <c r="E79" s="1"/>
      <c r="F79" s="30"/>
    </row>
    <row r="80" spans="2:6" s="71" customFormat="1">
      <c r="B80" s="17"/>
      <c r="C80" s="75"/>
      <c r="D80" s="76"/>
      <c r="E80" s="1"/>
      <c r="F80" s="30"/>
    </row>
    <row r="81" spans="2:6" s="71" customFormat="1">
      <c r="B81" s="17"/>
      <c r="C81" s="75"/>
      <c r="D81" s="76"/>
      <c r="E81" s="1"/>
      <c r="F81" s="30"/>
    </row>
    <row r="82" spans="2:6">
      <c r="B82" s="17"/>
      <c r="C82" s="75"/>
      <c r="D82" s="76"/>
      <c r="E82" s="1"/>
      <c r="F82" s="30"/>
    </row>
    <row r="83" spans="2:6">
      <c r="B83" s="17"/>
      <c r="C83" s="75"/>
      <c r="D83" s="76"/>
      <c r="E83" s="1"/>
      <c r="F83" s="30"/>
    </row>
    <row r="84" spans="2:6">
      <c r="B84" s="17"/>
      <c r="C84" s="75"/>
      <c r="D84" s="76"/>
      <c r="E84" s="1"/>
      <c r="F84" s="30"/>
    </row>
    <row r="85" spans="2:6" ht="15.75" thickBot="1">
      <c r="B85" s="17"/>
      <c r="C85" s="75"/>
      <c r="D85" s="76"/>
      <c r="F85" s="31"/>
    </row>
    <row r="86" spans="2:6" ht="15.75" thickBot="1">
      <c r="B86" s="17"/>
      <c r="C86" s="75"/>
      <c r="D86" s="77" t="s">
        <v>4</v>
      </c>
      <c r="E86" s="4"/>
      <c r="F86" s="32">
        <f>F77</f>
        <v>0</v>
      </c>
    </row>
    <row r="87" spans="2:6" ht="30.75" thickBot="1">
      <c r="B87" s="6" t="s">
        <v>0</v>
      </c>
      <c r="C87" s="78" t="s">
        <v>1</v>
      </c>
      <c r="D87" s="79" t="s">
        <v>25</v>
      </c>
      <c r="E87" s="41" t="s">
        <v>2</v>
      </c>
      <c r="F87" s="26" t="s">
        <v>24</v>
      </c>
    </row>
    <row r="88" spans="2:6">
      <c r="B88" s="94" t="s">
        <v>115</v>
      </c>
      <c r="C88" s="80">
        <v>3207015</v>
      </c>
      <c r="D88" s="81">
        <v>5.5</v>
      </c>
      <c r="E88" s="54"/>
      <c r="F88" s="55">
        <f t="shared" ref="F88:F89" si="16">D88*E88</f>
        <v>0</v>
      </c>
    </row>
    <row r="89" spans="2:6">
      <c r="B89" s="9" t="s">
        <v>116</v>
      </c>
      <c r="C89" s="82">
        <v>3207016</v>
      </c>
      <c r="D89" s="83">
        <v>9.5</v>
      </c>
      <c r="E89" s="56"/>
      <c r="F89" s="57">
        <f t="shared" si="16"/>
        <v>0</v>
      </c>
    </row>
    <row r="90" spans="2:6">
      <c r="B90" s="20" t="s">
        <v>58</v>
      </c>
      <c r="C90" s="84">
        <v>3207020</v>
      </c>
      <c r="D90" s="85">
        <v>8</v>
      </c>
      <c r="E90" s="44"/>
      <c r="F90" s="28">
        <f>D90*E90</f>
        <v>0</v>
      </c>
    </row>
    <row r="91" spans="2:6">
      <c r="B91" s="9" t="s">
        <v>59</v>
      </c>
      <c r="C91" s="21">
        <v>3207018</v>
      </c>
      <c r="D91" s="22">
        <v>13.5</v>
      </c>
      <c r="E91" s="42"/>
      <c r="F91" s="28">
        <f t="shared" ref="F91:F125" si="17">D91*E91</f>
        <v>0</v>
      </c>
    </row>
    <row r="92" spans="2:6">
      <c r="B92" s="9" t="s">
        <v>107</v>
      </c>
      <c r="C92" s="21">
        <v>2512002</v>
      </c>
      <c r="D92" s="22">
        <v>2.1</v>
      </c>
      <c r="E92" s="42"/>
      <c r="F92" s="28">
        <f t="shared" ref="F92:F93" si="18">D92*E92</f>
        <v>0</v>
      </c>
    </row>
    <row r="93" spans="2:6">
      <c r="B93" s="9" t="s">
        <v>108</v>
      </c>
      <c r="C93" s="66" t="s">
        <v>206</v>
      </c>
      <c r="D93" s="22">
        <v>10</v>
      </c>
      <c r="E93" s="42"/>
      <c r="F93" s="28">
        <f t="shared" si="18"/>
        <v>0</v>
      </c>
    </row>
    <row r="94" spans="2:6">
      <c r="B94" s="15"/>
      <c r="C94" s="21"/>
      <c r="D94" s="22"/>
      <c r="E94" s="42"/>
      <c r="F94" s="28"/>
    </row>
    <row r="95" spans="2:6">
      <c r="B95" s="187" t="s">
        <v>245</v>
      </c>
      <c r="C95" s="126" t="s">
        <v>249</v>
      </c>
      <c r="D95" s="22">
        <v>13.4</v>
      </c>
      <c r="E95" s="59"/>
      <c r="F95" s="60">
        <f t="shared" ref="F95:F111" si="19">D95*E95</f>
        <v>0</v>
      </c>
    </row>
    <row r="96" spans="2:6">
      <c r="B96" s="187" t="s">
        <v>246</v>
      </c>
      <c r="C96" s="126" t="s">
        <v>250</v>
      </c>
      <c r="D96" s="188">
        <v>13.4</v>
      </c>
      <c r="E96" s="59"/>
      <c r="F96" s="60">
        <f t="shared" si="19"/>
        <v>0</v>
      </c>
    </row>
    <row r="97" spans="2:7" s="121" customFormat="1">
      <c r="B97" s="187" t="s">
        <v>247</v>
      </c>
      <c r="C97" s="126" t="s">
        <v>251</v>
      </c>
      <c r="D97" s="188">
        <v>13.4</v>
      </c>
      <c r="E97" s="122"/>
      <c r="F97" s="123">
        <f t="shared" ref="F97:F99" si="20">D97*E97</f>
        <v>0</v>
      </c>
    </row>
    <row r="98" spans="2:7" s="121" customFormat="1">
      <c r="B98" s="124" t="s">
        <v>248</v>
      </c>
      <c r="C98" s="130" t="s">
        <v>252</v>
      </c>
      <c r="D98" s="188">
        <v>13.4</v>
      </c>
      <c r="E98" s="122"/>
      <c r="F98" s="123">
        <f t="shared" si="20"/>
        <v>0</v>
      </c>
    </row>
    <row r="99" spans="2:7" s="121" customFormat="1">
      <c r="B99" s="124" t="s">
        <v>109</v>
      </c>
      <c r="C99" s="130" t="s">
        <v>159</v>
      </c>
      <c r="D99" s="188">
        <v>13.4</v>
      </c>
      <c r="E99" s="122"/>
      <c r="F99" s="123">
        <f t="shared" si="20"/>
        <v>0</v>
      </c>
    </row>
    <row r="100" spans="2:7">
      <c r="B100" s="92" t="s">
        <v>160</v>
      </c>
      <c r="C100" s="66">
        <v>1822026</v>
      </c>
      <c r="D100" s="22">
        <v>13.6</v>
      </c>
      <c r="E100" s="59"/>
      <c r="F100" s="60">
        <f t="shared" si="19"/>
        <v>0</v>
      </c>
    </row>
    <row r="101" spans="2:7">
      <c r="B101" s="92" t="s">
        <v>161</v>
      </c>
      <c r="C101" s="66">
        <v>1822044</v>
      </c>
      <c r="D101" s="188">
        <v>13.6</v>
      </c>
      <c r="E101" s="59"/>
      <c r="F101" s="60">
        <f t="shared" si="19"/>
        <v>0</v>
      </c>
    </row>
    <row r="102" spans="2:7">
      <c r="B102" s="92" t="s">
        <v>162</v>
      </c>
      <c r="C102" s="66">
        <v>1822045</v>
      </c>
      <c r="D102" s="188">
        <v>13.6</v>
      </c>
      <c r="E102" s="59"/>
      <c r="F102" s="60">
        <f t="shared" si="19"/>
        <v>0</v>
      </c>
    </row>
    <row r="103" spans="2:7">
      <c r="B103" s="92" t="s">
        <v>163</v>
      </c>
      <c r="C103" s="66">
        <v>1822046</v>
      </c>
      <c r="D103" s="188">
        <v>13.6</v>
      </c>
      <c r="E103" s="59"/>
      <c r="F103" s="60">
        <f t="shared" si="19"/>
        <v>0</v>
      </c>
    </row>
    <row r="104" spans="2:7">
      <c r="B104" s="92" t="s">
        <v>164</v>
      </c>
      <c r="C104" s="66">
        <v>1822047</v>
      </c>
      <c r="D104" s="188">
        <v>13.6</v>
      </c>
      <c r="E104" s="59"/>
      <c r="F104" s="60">
        <f t="shared" si="19"/>
        <v>0</v>
      </c>
    </row>
    <row r="105" spans="2:7">
      <c r="B105" s="92" t="s">
        <v>165</v>
      </c>
      <c r="C105" s="66">
        <v>1822048</v>
      </c>
      <c r="D105" s="188">
        <v>13.6</v>
      </c>
      <c r="E105" s="59"/>
      <c r="F105" s="60">
        <f t="shared" si="19"/>
        <v>0</v>
      </c>
    </row>
    <row r="106" spans="2:7">
      <c r="B106" s="191" t="s">
        <v>287</v>
      </c>
      <c r="C106" s="66" t="s">
        <v>166</v>
      </c>
      <c r="D106" s="22">
        <v>16</v>
      </c>
      <c r="E106" s="42"/>
      <c r="F106" s="28">
        <f t="shared" si="19"/>
        <v>0</v>
      </c>
    </row>
    <row r="107" spans="2:7">
      <c r="B107" s="15" t="s">
        <v>171</v>
      </c>
      <c r="C107" s="66" t="s">
        <v>172</v>
      </c>
      <c r="D107" s="22">
        <v>1.8</v>
      </c>
      <c r="E107" s="42"/>
      <c r="F107" s="28">
        <f t="shared" si="19"/>
        <v>0</v>
      </c>
    </row>
    <row r="108" spans="2:7" s="178" customFormat="1">
      <c r="B108" s="187" t="s">
        <v>318</v>
      </c>
      <c r="C108" s="190"/>
      <c r="D108" s="188">
        <v>8.4</v>
      </c>
      <c r="E108" s="180"/>
      <c r="F108" s="179">
        <f t="shared" ref="F108" si="21">D108*E108</f>
        <v>0</v>
      </c>
    </row>
    <row r="109" spans="2:7">
      <c r="B109" s="15" t="s">
        <v>12</v>
      </c>
      <c r="C109" s="21">
        <v>2508001</v>
      </c>
      <c r="D109" s="22">
        <v>2.4</v>
      </c>
      <c r="E109" s="43"/>
      <c r="F109" s="33">
        <f t="shared" si="19"/>
        <v>0</v>
      </c>
    </row>
    <row r="110" spans="2:7">
      <c r="B110" s="95" t="s">
        <v>167</v>
      </c>
      <c r="C110" s="66" t="s">
        <v>168</v>
      </c>
      <c r="D110" s="86">
        <v>14</v>
      </c>
      <c r="E110" s="43"/>
      <c r="F110" s="33">
        <f t="shared" si="19"/>
        <v>0</v>
      </c>
    </row>
    <row r="111" spans="2:7">
      <c r="B111" s="92" t="s">
        <v>169</v>
      </c>
      <c r="C111" s="66" t="s">
        <v>170</v>
      </c>
      <c r="D111" s="86">
        <v>17.5</v>
      </c>
      <c r="E111" s="43"/>
      <c r="F111" s="33">
        <f t="shared" si="19"/>
        <v>0</v>
      </c>
    </row>
    <row r="112" spans="2:7">
      <c r="B112" s="15" t="s">
        <v>101</v>
      </c>
      <c r="C112" s="66" t="s">
        <v>204</v>
      </c>
      <c r="D112" s="22">
        <v>22.5</v>
      </c>
      <c r="E112" s="42"/>
      <c r="F112" s="28">
        <f t="shared" ref="F112:F114" si="22">D112*E112</f>
        <v>0</v>
      </c>
      <c r="G112" s="2" t="s">
        <v>102</v>
      </c>
    </row>
    <row r="113" spans="2:6">
      <c r="B113" s="15" t="s">
        <v>132</v>
      </c>
      <c r="C113" s="66" t="s">
        <v>205</v>
      </c>
      <c r="D113" s="22">
        <v>19</v>
      </c>
      <c r="E113" s="42"/>
      <c r="F113" s="28">
        <f t="shared" si="22"/>
        <v>0</v>
      </c>
    </row>
    <row r="114" spans="2:6">
      <c r="B114" s="15" t="s">
        <v>133</v>
      </c>
      <c r="C114" s="21" t="s">
        <v>57</v>
      </c>
      <c r="D114" s="22">
        <v>17</v>
      </c>
      <c r="E114" s="42"/>
      <c r="F114" s="28">
        <f t="shared" si="22"/>
        <v>0</v>
      </c>
    </row>
    <row r="115" spans="2:6">
      <c r="B115" s="9" t="s">
        <v>72</v>
      </c>
      <c r="C115" s="67" t="s">
        <v>13</v>
      </c>
      <c r="D115" s="22">
        <v>20</v>
      </c>
      <c r="E115" s="42"/>
      <c r="F115" s="28">
        <f t="shared" si="17"/>
        <v>0</v>
      </c>
    </row>
    <row r="116" spans="2:6">
      <c r="B116" s="14" t="s">
        <v>73</v>
      </c>
      <c r="C116" s="67" t="s">
        <v>13</v>
      </c>
      <c r="D116" s="22">
        <v>20</v>
      </c>
      <c r="E116" s="42"/>
      <c r="F116" s="28">
        <f t="shared" si="17"/>
        <v>0</v>
      </c>
    </row>
    <row r="117" spans="2:6">
      <c r="B117" s="14" t="s">
        <v>74</v>
      </c>
      <c r="C117" s="67">
        <v>4016001</v>
      </c>
      <c r="D117" s="22">
        <v>30</v>
      </c>
      <c r="E117" s="42"/>
      <c r="F117" s="28">
        <f t="shared" si="17"/>
        <v>0</v>
      </c>
    </row>
    <row r="118" spans="2:6" s="71" customFormat="1">
      <c r="B118" s="14" t="s">
        <v>209</v>
      </c>
      <c r="C118" s="93" t="s">
        <v>210</v>
      </c>
      <c r="D118" s="22">
        <v>12.3</v>
      </c>
      <c r="E118" s="74"/>
      <c r="F118" s="28">
        <f t="shared" ref="F118" si="23">D118*E118</f>
        <v>0</v>
      </c>
    </row>
    <row r="119" spans="2:6" s="71" customFormat="1">
      <c r="B119" s="14" t="s">
        <v>212</v>
      </c>
      <c r="C119" s="93"/>
      <c r="D119" s="22">
        <v>3.5</v>
      </c>
      <c r="E119" s="74"/>
      <c r="F119" s="28">
        <f t="shared" ref="F119" si="24">D119*E119</f>
        <v>0</v>
      </c>
    </row>
    <row r="120" spans="2:6" s="125" customFormat="1">
      <c r="B120" s="185" t="s">
        <v>253</v>
      </c>
      <c r="C120" s="131"/>
      <c r="D120" s="127">
        <v>31.5</v>
      </c>
      <c r="E120" s="129"/>
      <c r="F120" s="128">
        <f t="shared" ref="F120:F121" si="25">D120*E120</f>
        <v>0</v>
      </c>
    </row>
    <row r="121" spans="2:6" s="125" customFormat="1">
      <c r="B121" s="185" t="s">
        <v>254</v>
      </c>
      <c r="C121" s="131"/>
      <c r="D121" s="127">
        <v>8.6999999999999993</v>
      </c>
      <c r="E121" s="129"/>
      <c r="F121" s="128">
        <f t="shared" si="25"/>
        <v>0</v>
      </c>
    </row>
    <row r="122" spans="2:6">
      <c r="B122" s="187" t="s">
        <v>293</v>
      </c>
      <c r="C122" s="173" t="s">
        <v>211</v>
      </c>
      <c r="D122" s="22">
        <v>6.2</v>
      </c>
      <c r="E122" s="42"/>
      <c r="F122" s="28">
        <f t="shared" si="17"/>
        <v>0</v>
      </c>
    </row>
    <row r="123" spans="2:6">
      <c r="B123" s="15" t="s">
        <v>85</v>
      </c>
      <c r="C123" s="132" t="s">
        <v>255</v>
      </c>
      <c r="D123" s="22">
        <v>16.2</v>
      </c>
      <c r="E123" s="42"/>
      <c r="F123" s="28">
        <f t="shared" si="17"/>
        <v>0</v>
      </c>
    </row>
    <row r="124" spans="2:6">
      <c r="B124" s="133" t="s">
        <v>256</v>
      </c>
      <c r="C124" s="173" t="s">
        <v>292</v>
      </c>
      <c r="D124" s="22">
        <v>7.5</v>
      </c>
      <c r="E124" s="42"/>
      <c r="F124" s="28">
        <f t="shared" si="17"/>
        <v>0</v>
      </c>
    </row>
    <row r="125" spans="2:6">
      <c r="B125" s="187" t="s">
        <v>288</v>
      </c>
      <c r="C125" s="173" t="s">
        <v>289</v>
      </c>
      <c r="D125" s="22">
        <v>6.1</v>
      </c>
      <c r="E125" s="42"/>
      <c r="F125" s="28">
        <f t="shared" si="17"/>
        <v>0</v>
      </c>
    </row>
    <row r="126" spans="2:6" s="71" customFormat="1">
      <c r="B126" s="187" t="s">
        <v>291</v>
      </c>
      <c r="C126" s="134" t="s">
        <v>290</v>
      </c>
      <c r="D126" s="22">
        <v>6.5</v>
      </c>
      <c r="E126" s="74"/>
      <c r="F126" s="28">
        <f t="shared" ref="F126" si="26">D126*E126</f>
        <v>0</v>
      </c>
    </row>
    <row r="127" spans="2:6">
      <c r="B127" s="189" t="s">
        <v>143</v>
      </c>
      <c r="C127" s="66" t="s">
        <v>173</v>
      </c>
      <c r="D127" s="86">
        <v>4.8</v>
      </c>
      <c r="E127" s="42"/>
      <c r="F127" s="28">
        <f t="shared" ref="F127:F131" si="27">D127*E127</f>
        <v>0</v>
      </c>
    </row>
    <row r="128" spans="2:6" s="178" customFormat="1">
      <c r="B128" s="189" t="s">
        <v>319</v>
      </c>
      <c r="C128" s="190"/>
      <c r="D128" s="183">
        <v>6.4</v>
      </c>
      <c r="E128" s="180"/>
      <c r="F128" s="179">
        <f t="shared" ref="F128" si="28">D128*E128</f>
        <v>0</v>
      </c>
    </row>
    <row r="129" spans="2:6">
      <c r="B129" s="196" t="s">
        <v>301</v>
      </c>
      <c r="C129" s="66" t="s">
        <v>174</v>
      </c>
      <c r="D129" s="22">
        <v>20</v>
      </c>
      <c r="E129" s="42"/>
      <c r="F129" s="28">
        <f t="shared" si="27"/>
        <v>0</v>
      </c>
    </row>
    <row r="130" spans="2:6">
      <c r="B130" s="196" t="s">
        <v>302</v>
      </c>
      <c r="C130" s="66" t="s">
        <v>175</v>
      </c>
      <c r="D130" s="22">
        <v>20</v>
      </c>
      <c r="E130" s="42"/>
      <c r="F130" s="28">
        <f t="shared" si="27"/>
        <v>0</v>
      </c>
    </row>
    <row r="131" spans="2:6">
      <c r="B131" s="196" t="s">
        <v>303</v>
      </c>
      <c r="C131" s="68"/>
      <c r="D131" s="22">
        <v>10</v>
      </c>
      <c r="E131" s="42"/>
      <c r="F131" s="28">
        <f t="shared" si="27"/>
        <v>0</v>
      </c>
    </row>
    <row r="132" spans="2:6">
      <c r="B132" s="15" t="s">
        <v>93</v>
      </c>
      <c r="C132" s="66" t="s">
        <v>176</v>
      </c>
      <c r="D132" s="22">
        <v>17</v>
      </c>
      <c r="E132" s="42"/>
      <c r="F132" s="28">
        <f t="shared" ref="F132:F138" si="29">D132*E132</f>
        <v>0</v>
      </c>
    </row>
    <row r="133" spans="2:6">
      <c r="B133" s="15" t="s">
        <v>94</v>
      </c>
      <c r="C133" s="66" t="s">
        <v>177</v>
      </c>
      <c r="D133" s="22">
        <v>21.6</v>
      </c>
      <c r="E133" s="42"/>
      <c r="F133" s="28">
        <f t="shared" si="29"/>
        <v>0</v>
      </c>
    </row>
    <row r="134" spans="2:6">
      <c r="B134" s="9" t="s">
        <v>55</v>
      </c>
      <c r="C134" s="66" t="s">
        <v>178</v>
      </c>
      <c r="D134" s="22">
        <v>15</v>
      </c>
      <c r="E134" s="42"/>
      <c r="F134" s="28">
        <f t="shared" si="29"/>
        <v>0</v>
      </c>
    </row>
    <row r="135" spans="2:6">
      <c r="B135" s="9" t="s">
        <v>50</v>
      </c>
      <c r="C135" s="66" t="s">
        <v>179</v>
      </c>
      <c r="D135" s="22">
        <v>4.7</v>
      </c>
      <c r="E135" s="42"/>
      <c r="F135" s="28">
        <f t="shared" si="29"/>
        <v>0</v>
      </c>
    </row>
    <row r="136" spans="2:6">
      <c r="B136" s="9" t="s">
        <v>14</v>
      </c>
      <c r="C136" s="21" t="s">
        <v>15</v>
      </c>
      <c r="D136" s="22">
        <v>10</v>
      </c>
      <c r="E136" s="42"/>
      <c r="F136" s="28">
        <f t="shared" si="29"/>
        <v>0</v>
      </c>
    </row>
    <row r="137" spans="2:6">
      <c r="B137" s="9" t="s">
        <v>137</v>
      </c>
      <c r="C137" s="21" t="s">
        <v>136</v>
      </c>
      <c r="D137" s="22">
        <v>8</v>
      </c>
      <c r="E137" s="42"/>
      <c r="F137" s="28">
        <f t="shared" si="29"/>
        <v>0</v>
      </c>
    </row>
    <row r="138" spans="2:6">
      <c r="B138" s="196" t="s">
        <v>304</v>
      </c>
      <c r="C138" s="192" t="s">
        <v>305</v>
      </c>
      <c r="D138" s="22">
        <v>15</v>
      </c>
      <c r="E138" s="42"/>
      <c r="F138" s="28">
        <f t="shared" si="29"/>
        <v>0</v>
      </c>
    </row>
    <row r="139" spans="2:6" s="135" customFormat="1">
      <c r="B139" s="189" t="s">
        <v>257</v>
      </c>
      <c r="C139" s="139"/>
      <c r="D139" s="136">
        <v>1.9</v>
      </c>
      <c r="E139" s="138"/>
      <c r="F139" s="137">
        <f t="shared" ref="F139" si="30">D139*E139</f>
        <v>0</v>
      </c>
    </row>
    <row r="140" spans="2:6">
      <c r="B140" s="9" t="s">
        <v>33</v>
      </c>
      <c r="C140" s="66" t="s">
        <v>180</v>
      </c>
      <c r="D140" s="22">
        <v>30</v>
      </c>
      <c r="E140" s="42"/>
      <c r="F140" s="28">
        <f t="shared" ref="F140:F150" si="31">D140*E140</f>
        <v>0</v>
      </c>
    </row>
    <row r="141" spans="2:6">
      <c r="B141" s="9" t="s">
        <v>51</v>
      </c>
      <c r="C141" s="66" t="s">
        <v>181</v>
      </c>
      <c r="D141" s="22">
        <v>30</v>
      </c>
      <c r="E141" s="42"/>
      <c r="F141" s="28">
        <f t="shared" si="31"/>
        <v>0</v>
      </c>
    </row>
    <row r="142" spans="2:6">
      <c r="B142" s="9" t="s">
        <v>104</v>
      </c>
      <c r="C142" s="66" t="s">
        <v>182</v>
      </c>
      <c r="D142" s="22">
        <v>8</v>
      </c>
      <c r="E142" s="42"/>
      <c r="F142" s="28">
        <f t="shared" si="31"/>
        <v>0</v>
      </c>
    </row>
    <row r="143" spans="2:6">
      <c r="B143" s="9" t="s">
        <v>62</v>
      </c>
      <c r="C143" s="21" t="s">
        <v>57</v>
      </c>
      <c r="D143" s="22">
        <v>7.8</v>
      </c>
      <c r="E143" s="42"/>
      <c r="F143" s="28">
        <f t="shared" si="31"/>
        <v>0</v>
      </c>
    </row>
    <row r="144" spans="2:6" s="69" customFormat="1">
      <c r="B144" s="92" t="s">
        <v>183</v>
      </c>
      <c r="C144" s="192" t="s">
        <v>306</v>
      </c>
      <c r="D144" s="86">
        <v>24</v>
      </c>
      <c r="E144" s="70"/>
      <c r="F144" s="28">
        <f t="shared" ref="F144" si="32">D144*E144</f>
        <v>0</v>
      </c>
    </row>
    <row r="145" spans="2:8">
      <c r="B145" s="9" t="s">
        <v>52</v>
      </c>
      <c r="C145" s="192" t="s">
        <v>184</v>
      </c>
      <c r="D145" s="22">
        <v>24</v>
      </c>
      <c r="E145" s="42"/>
      <c r="F145" s="28">
        <f t="shared" si="31"/>
        <v>0</v>
      </c>
    </row>
    <row r="146" spans="2:8" s="178" customFormat="1">
      <c r="B146" s="196" t="s">
        <v>307</v>
      </c>
      <c r="C146" s="192" t="s">
        <v>309</v>
      </c>
      <c r="D146" s="188">
        <v>40</v>
      </c>
      <c r="E146" s="180"/>
      <c r="F146" s="179">
        <f t="shared" si="31"/>
        <v>0</v>
      </c>
    </row>
    <row r="147" spans="2:8" s="178" customFormat="1">
      <c r="B147" s="196" t="s">
        <v>308</v>
      </c>
      <c r="C147" s="192"/>
      <c r="D147" s="188">
        <v>40</v>
      </c>
      <c r="E147" s="180"/>
      <c r="F147" s="179">
        <f t="shared" si="31"/>
        <v>0</v>
      </c>
    </row>
    <row r="148" spans="2:8" s="71" customFormat="1">
      <c r="B148" s="9" t="s">
        <v>216</v>
      </c>
      <c r="C148" s="21" t="s">
        <v>217</v>
      </c>
      <c r="D148" s="22">
        <v>3.2</v>
      </c>
      <c r="E148" s="74"/>
      <c r="F148" s="28">
        <f t="shared" ref="F148" si="33">D148*E148</f>
        <v>0</v>
      </c>
    </row>
    <row r="149" spans="2:8">
      <c r="B149" s="9" t="s">
        <v>130</v>
      </c>
      <c r="C149" s="141" t="s">
        <v>258</v>
      </c>
      <c r="D149" s="22">
        <v>1.5</v>
      </c>
      <c r="E149" s="42"/>
      <c r="F149" s="28">
        <f t="shared" si="31"/>
        <v>0</v>
      </c>
    </row>
    <row r="150" spans="2:8">
      <c r="B150" s="9" t="s">
        <v>139</v>
      </c>
      <c r="C150" s="144" t="s">
        <v>259</v>
      </c>
      <c r="D150" s="22">
        <v>4</v>
      </c>
      <c r="E150" s="42"/>
      <c r="F150" s="28">
        <f t="shared" si="31"/>
        <v>0</v>
      </c>
      <c r="H150" s="71"/>
    </row>
    <row r="151" spans="2:8" s="71" customFormat="1">
      <c r="B151" s="9" t="s">
        <v>228</v>
      </c>
      <c r="C151" s="144" t="s">
        <v>260</v>
      </c>
      <c r="D151" s="22">
        <v>3</v>
      </c>
      <c r="E151" s="74"/>
      <c r="F151" s="28">
        <f t="shared" ref="F151:F154" si="34">D151*E151</f>
        <v>0</v>
      </c>
    </row>
    <row r="152" spans="2:8" s="178" customFormat="1">
      <c r="B152" s="186" t="s">
        <v>320</v>
      </c>
      <c r="C152" s="190"/>
      <c r="D152" s="188">
        <v>18.5</v>
      </c>
      <c r="E152" s="180"/>
      <c r="F152" s="179">
        <f t="shared" ref="F152:F153" si="35">D152*E152</f>
        <v>0</v>
      </c>
    </row>
    <row r="153" spans="2:8" s="178" customFormat="1">
      <c r="B153" s="186" t="s">
        <v>321</v>
      </c>
      <c r="C153" s="190"/>
      <c r="D153" s="188">
        <v>4.8</v>
      </c>
      <c r="E153" s="180"/>
      <c r="F153" s="179">
        <f t="shared" si="35"/>
        <v>0</v>
      </c>
    </row>
    <row r="154" spans="2:8" s="71" customFormat="1">
      <c r="B154" s="167" t="s">
        <v>285</v>
      </c>
      <c r="C154" s="144" t="s">
        <v>261</v>
      </c>
      <c r="D154" s="22">
        <v>4</v>
      </c>
      <c r="E154" s="74"/>
      <c r="F154" s="28">
        <f t="shared" si="34"/>
        <v>0</v>
      </c>
    </row>
    <row r="155" spans="2:8" s="178" customFormat="1">
      <c r="B155" s="186"/>
      <c r="C155" s="190"/>
      <c r="D155" s="188"/>
      <c r="E155" s="180"/>
      <c r="F155" s="179"/>
    </row>
    <row r="156" spans="2:8">
      <c r="B156" s="9" t="s">
        <v>16</v>
      </c>
      <c r="C156" s="21">
        <v>9024004</v>
      </c>
      <c r="D156" s="22">
        <v>3.5</v>
      </c>
      <c r="E156" s="42"/>
      <c r="F156" s="28">
        <f t="shared" ref="F156:F177" si="36">D156*E156</f>
        <v>0</v>
      </c>
    </row>
    <row r="157" spans="2:8">
      <c r="B157" s="9" t="s">
        <v>17</v>
      </c>
      <c r="C157" s="21">
        <v>4724016</v>
      </c>
      <c r="D157" s="22">
        <v>3.3</v>
      </c>
      <c r="E157" s="42"/>
      <c r="F157" s="28">
        <f t="shared" si="36"/>
        <v>0</v>
      </c>
    </row>
    <row r="158" spans="2:8" s="71" customFormat="1">
      <c r="B158" s="92" t="s">
        <v>185</v>
      </c>
      <c r="C158" s="66" t="s">
        <v>186</v>
      </c>
      <c r="D158" s="86">
        <v>1.8</v>
      </c>
      <c r="E158" s="72"/>
      <c r="F158" s="28">
        <f t="shared" si="36"/>
        <v>0</v>
      </c>
    </row>
    <row r="159" spans="2:8">
      <c r="B159" s="158" t="s">
        <v>283</v>
      </c>
      <c r="C159" s="181" t="s">
        <v>282</v>
      </c>
      <c r="D159" s="22">
        <v>22</v>
      </c>
      <c r="E159" s="42"/>
      <c r="F159" s="28">
        <f t="shared" si="36"/>
        <v>0</v>
      </c>
    </row>
    <row r="160" spans="2:8" s="140" customFormat="1">
      <c r="B160" s="187" t="s">
        <v>284</v>
      </c>
      <c r="C160" s="190" t="s">
        <v>281</v>
      </c>
      <c r="D160" s="188">
        <v>30</v>
      </c>
      <c r="E160" s="143"/>
      <c r="F160" s="142">
        <f t="shared" ref="F160" si="37">D160*E160</f>
        <v>0</v>
      </c>
    </row>
    <row r="161" spans="2:10">
      <c r="B161" s="9" t="s">
        <v>86</v>
      </c>
      <c r="C161" s="155" t="s">
        <v>262</v>
      </c>
      <c r="D161" s="22">
        <v>4.5999999999999996</v>
      </c>
      <c r="E161" s="42"/>
      <c r="F161" s="28">
        <f t="shared" si="36"/>
        <v>0</v>
      </c>
    </row>
    <row r="162" spans="2:10" s="145" customFormat="1">
      <c r="B162" s="151" t="s">
        <v>263</v>
      </c>
      <c r="C162" s="149"/>
      <c r="D162" s="146">
        <v>5</v>
      </c>
      <c r="E162" s="148"/>
      <c r="F162" s="147">
        <f t="shared" ref="F162" si="38">D162*E162</f>
        <v>0</v>
      </c>
    </row>
    <row r="163" spans="2:10">
      <c r="B163" s="15" t="s">
        <v>75</v>
      </c>
      <c r="C163" s="66" t="s">
        <v>187</v>
      </c>
      <c r="D163" s="22">
        <v>12.2</v>
      </c>
      <c r="E163" s="42"/>
      <c r="F163" s="28">
        <f t="shared" si="36"/>
        <v>0</v>
      </c>
    </row>
    <row r="164" spans="2:10" s="150" customFormat="1">
      <c r="B164" s="158" t="s">
        <v>264</v>
      </c>
      <c r="C164" s="155" t="s">
        <v>187</v>
      </c>
      <c r="D164" s="152">
        <v>11</v>
      </c>
      <c r="E164" s="154"/>
      <c r="F164" s="153">
        <f t="shared" ref="F164" si="39">D164*E164</f>
        <v>0</v>
      </c>
    </row>
    <row r="165" spans="2:10" s="178" customFormat="1">
      <c r="B165" s="196" t="s">
        <v>310</v>
      </c>
      <c r="C165" s="190"/>
      <c r="D165" s="188">
        <v>9.1</v>
      </c>
      <c r="E165" s="180"/>
      <c r="F165" s="179">
        <f t="shared" ref="F165" si="40">D165*E165</f>
        <v>0</v>
      </c>
    </row>
    <row r="166" spans="2:10">
      <c r="B166" s="9" t="s">
        <v>103</v>
      </c>
      <c r="C166" s="192" t="s">
        <v>311</v>
      </c>
      <c r="D166" s="22">
        <v>4</v>
      </c>
      <c r="E166" s="42"/>
      <c r="F166" s="28">
        <f t="shared" si="36"/>
        <v>0</v>
      </c>
    </row>
    <row r="167" spans="2:10">
      <c r="B167" s="48" t="s">
        <v>76</v>
      </c>
      <c r="C167" s="87">
        <v>3309009</v>
      </c>
      <c r="D167" s="88">
        <v>6.5</v>
      </c>
      <c r="E167" s="42"/>
      <c r="F167" s="28">
        <f t="shared" si="36"/>
        <v>0</v>
      </c>
      <c r="I167" s="197"/>
      <c r="J167" s="197"/>
    </row>
    <row r="168" spans="2:10">
      <c r="B168" s="9" t="s">
        <v>77</v>
      </c>
      <c r="C168" s="21">
        <v>3309001</v>
      </c>
      <c r="D168" s="22">
        <v>1.4</v>
      </c>
      <c r="E168" s="42"/>
      <c r="F168" s="28">
        <f t="shared" si="36"/>
        <v>0</v>
      </c>
      <c r="J168" s="53"/>
    </row>
    <row r="169" spans="2:10">
      <c r="B169" s="186" t="s">
        <v>322</v>
      </c>
      <c r="C169" s="89" t="s">
        <v>188</v>
      </c>
      <c r="D169" s="22">
        <v>0.65</v>
      </c>
      <c r="E169" s="42"/>
      <c r="F169" s="28">
        <f t="shared" si="36"/>
        <v>0</v>
      </c>
    </row>
    <row r="170" spans="2:10">
      <c r="B170" s="15" t="s">
        <v>120</v>
      </c>
      <c r="C170" s="89" t="s">
        <v>189</v>
      </c>
      <c r="D170" s="22">
        <v>0.45</v>
      </c>
      <c r="E170" s="42"/>
      <c r="F170" s="28">
        <f t="shared" si="36"/>
        <v>0</v>
      </c>
    </row>
    <row r="171" spans="2:10">
      <c r="B171" s="9" t="s">
        <v>121</v>
      </c>
      <c r="C171" s="89" t="s">
        <v>190</v>
      </c>
      <c r="D171" s="22">
        <v>0.4</v>
      </c>
      <c r="E171" s="42"/>
      <c r="F171" s="28">
        <f t="shared" si="36"/>
        <v>0</v>
      </c>
    </row>
    <row r="172" spans="2:10">
      <c r="B172" s="15" t="s">
        <v>78</v>
      </c>
      <c r="C172" s="21" t="s">
        <v>19</v>
      </c>
      <c r="D172" s="22">
        <v>120</v>
      </c>
      <c r="E172" s="42"/>
      <c r="F172" s="28">
        <f t="shared" si="36"/>
        <v>0</v>
      </c>
    </row>
    <row r="173" spans="2:10">
      <c r="B173" s="15" t="s">
        <v>79</v>
      </c>
      <c r="C173" s="21" t="s">
        <v>18</v>
      </c>
      <c r="D173" s="22">
        <v>87</v>
      </c>
      <c r="E173" s="42"/>
      <c r="F173" s="28">
        <f t="shared" si="36"/>
        <v>0</v>
      </c>
    </row>
    <row r="174" spans="2:10">
      <c r="B174" s="15" t="s">
        <v>80</v>
      </c>
      <c r="C174" s="21" t="s">
        <v>19</v>
      </c>
      <c r="D174" s="22">
        <v>0.42</v>
      </c>
      <c r="E174" s="42"/>
      <c r="F174" s="28">
        <f t="shared" si="36"/>
        <v>0</v>
      </c>
    </row>
    <row r="175" spans="2:10">
      <c r="B175" s="15" t="s">
        <v>81</v>
      </c>
      <c r="C175" s="21" t="s">
        <v>18</v>
      </c>
      <c r="D175" s="22">
        <v>0.32</v>
      </c>
      <c r="E175" s="42"/>
      <c r="F175" s="28">
        <f t="shared" si="36"/>
        <v>0</v>
      </c>
    </row>
    <row r="176" spans="2:10" s="156" customFormat="1">
      <c r="B176" s="157" t="s">
        <v>87</v>
      </c>
      <c r="C176" s="192" t="s">
        <v>312</v>
      </c>
      <c r="D176" s="159">
        <v>4.3</v>
      </c>
      <c r="E176" s="161"/>
      <c r="F176" s="160">
        <f t="shared" ref="F176" si="41">D176*E176</f>
        <v>0</v>
      </c>
    </row>
    <row r="177" spans="2:6">
      <c r="B177" s="187" t="s">
        <v>265</v>
      </c>
      <c r="C177" s="67"/>
      <c r="D177" s="22">
        <v>3.6</v>
      </c>
      <c r="E177" s="42"/>
      <c r="F177" s="28">
        <f t="shared" si="36"/>
        <v>0</v>
      </c>
    </row>
    <row r="178" spans="2:6" ht="15.75" thickBot="1">
      <c r="B178" s="23" t="s">
        <v>26</v>
      </c>
      <c r="C178" s="213">
        <f>SUM(F90:F177)</f>
        <v>0</v>
      </c>
      <c r="D178" s="213"/>
      <c r="E178" s="1" t="s">
        <v>3</v>
      </c>
      <c r="F178" s="29">
        <f>F86+SUM(F88:F177)</f>
        <v>0</v>
      </c>
    </row>
    <row r="179" spans="2:6">
      <c r="B179" s="17"/>
      <c r="C179" s="75"/>
      <c r="D179" s="76"/>
      <c r="F179" s="19"/>
    </row>
    <row r="180" spans="2:6">
      <c r="B180" s="17"/>
      <c r="C180" s="75"/>
      <c r="D180" s="76"/>
      <c r="F180" s="19"/>
    </row>
    <row r="181" spans="2:6">
      <c r="B181" s="17"/>
      <c r="C181" s="75"/>
      <c r="D181" s="76"/>
      <c r="F181" s="19"/>
    </row>
    <row r="182" spans="2:6" ht="15.75" thickBot="1">
      <c r="B182" s="17"/>
      <c r="C182" s="75"/>
      <c r="D182" s="76"/>
      <c r="F182" s="19"/>
    </row>
    <row r="183" spans="2:6" ht="15.75" thickBot="1">
      <c r="B183" s="17"/>
      <c r="C183" s="75"/>
      <c r="D183" s="90" t="s">
        <v>4</v>
      </c>
      <c r="E183" s="5"/>
      <c r="F183" s="34">
        <f>F178</f>
        <v>0</v>
      </c>
    </row>
    <row r="184" spans="2:6" ht="30.75" thickBot="1">
      <c r="B184" s="6" t="s">
        <v>0</v>
      </c>
      <c r="C184" s="78" t="s">
        <v>1</v>
      </c>
      <c r="D184" s="79" t="s">
        <v>25</v>
      </c>
      <c r="E184" s="41" t="s">
        <v>2</v>
      </c>
      <c r="F184" s="26" t="s">
        <v>24</v>
      </c>
    </row>
    <row r="185" spans="2:6">
      <c r="B185" s="20" t="s">
        <v>35</v>
      </c>
      <c r="C185" s="91" t="s">
        <v>34</v>
      </c>
      <c r="D185" s="85">
        <v>12</v>
      </c>
      <c r="E185" s="44"/>
      <c r="F185" s="28">
        <f>D185*E185</f>
        <v>0</v>
      </c>
    </row>
    <row r="186" spans="2:6">
      <c r="B186" s="20" t="s">
        <v>36</v>
      </c>
      <c r="C186" s="91" t="s">
        <v>34</v>
      </c>
      <c r="D186" s="85">
        <v>11.4</v>
      </c>
      <c r="E186" s="44"/>
      <c r="F186" s="28">
        <f>D186*E186</f>
        <v>0</v>
      </c>
    </row>
    <row r="187" spans="2:6">
      <c r="B187" s="20" t="s">
        <v>53</v>
      </c>
      <c r="C187" s="91">
        <v>648001</v>
      </c>
      <c r="D187" s="85">
        <v>14</v>
      </c>
      <c r="E187" s="44"/>
      <c r="F187" s="28">
        <f>D187*E187</f>
        <v>0</v>
      </c>
    </row>
    <row r="188" spans="2:6">
      <c r="B188" s="9" t="s">
        <v>61</v>
      </c>
      <c r="C188" s="21">
        <v>2107010</v>
      </c>
      <c r="D188" s="22">
        <v>15</v>
      </c>
      <c r="E188" s="42"/>
      <c r="F188" s="28">
        <f t="shared" ref="F188" si="42">D188*E188</f>
        <v>0</v>
      </c>
    </row>
    <row r="189" spans="2:6">
      <c r="B189" s="63" t="s">
        <v>191</v>
      </c>
      <c r="C189" s="21" t="s">
        <v>57</v>
      </c>
      <c r="D189" s="22">
        <v>70</v>
      </c>
      <c r="E189" s="42"/>
      <c r="F189" s="28">
        <f t="shared" ref="F189:F191" si="43">D189*E189</f>
        <v>0</v>
      </c>
    </row>
    <row r="190" spans="2:6" s="71" customFormat="1">
      <c r="B190" s="9" t="s">
        <v>214</v>
      </c>
      <c r="C190" s="21" t="s">
        <v>57</v>
      </c>
      <c r="D190" s="22">
        <v>80</v>
      </c>
      <c r="E190" s="74"/>
      <c r="F190" s="28">
        <f t="shared" ref="F190" si="44">D190*E190</f>
        <v>0</v>
      </c>
    </row>
    <row r="191" spans="2:6">
      <c r="B191" s="9" t="s">
        <v>213</v>
      </c>
      <c r="C191" s="21" t="s">
        <v>57</v>
      </c>
      <c r="D191" s="22">
        <v>50</v>
      </c>
      <c r="E191" s="42"/>
      <c r="F191" s="28">
        <f t="shared" si="43"/>
        <v>0</v>
      </c>
    </row>
    <row r="192" spans="2:6" s="71" customFormat="1">
      <c r="B192" s="9" t="s">
        <v>215</v>
      </c>
      <c r="C192" s="21" t="s">
        <v>57</v>
      </c>
      <c r="D192" s="22">
        <v>52</v>
      </c>
      <c r="E192" s="74"/>
      <c r="F192" s="28">
        <f t="shared" ref="F192" si="45">D192*E192</f>
        <v>0</v>
      </c>
    </row>
    <row r="193" spans="2:6">
      <c r="B193" s="9"/>
      <c r="C193" s="21"/>
      <c r="D193" s="22"/>
      <c r="E193" s="42"/>
      <c r="F193" s="28"/>
    </row>
    <row r="194" spans="2:6">
      <c r="B194" s="9" t="s">
        <v>110</v>
      </c>
      <c r="C194" s="21">
        <v>5949024</v>
      </c>
      <c r="D194" s="22">
        <v>12.5</v>
      </c>
      <c r="E194" s="42"/>
      <c r="F194" s="28">
        <f t="shared" ref="F194:F196" si="46">D194*E194</f>
        <v>0</v>
      </c>
    </row>
    <row r="195" spans="2:6">
      <c r="B195" s="9" t="s">
        <v>111</v>
      </c>
      <c r="C195" s="21">
        <v>50346001</v>
      </c>
      <c r="D195" s="22">
        <v>12</v>
      </c>
      <c r="E195" s="42"/>
      <c r="F195" s="28">
        <f t="shared" si="46"/>
        <v>0</v>
      </c>
    </row>
    <row r="196" spans="2:6">
      <c r="B196" s="9" t="s">
        <v>122</v>
      </c>
      <c r="C196" s="21">
        <v>793183</v>
      </c>
      <c r="D196" s="22">
        <v>6</v>
      </c>
      <c r="E196" s="42"/>
      <c r="F196" s="28">
        <f t="shared" si="46"/>
        <v>0</v>
      </c>
    </row>
    <row r="197" spans="2:6" s="178" customFormat="1">
      <c r="B197" s="186" t="s">
        <v>324</v>
      </c>
      <c r="C197" s="173"/>
      <c r="D197" s="188">
        <v>10.5</v>
      </c>
      <c r="E197" s="180"/>
      <c r="F197" s="179">
        <f t="shared" ref="F197:F198" si="47">D197*E197</f>
        <v>0</v>
      </c>
    </row>
    <row r="198" spans="2:6" s="178" customFormat="1">
      <c r="B198" s="186" t="s">
        <v>323</v>
      </c>
      <c r="C198" s="173"/>
      <c r="D198" s="188">
        <v>20.6</v>
      </c>
      <c r="E198" s="180"/>
      <c r="F198" s="179">
        <f t="shared" si="47"/>
        <v>0</v>
      </c>
    </row>
    <row r="199" spans="2:6">
      <c r="B199" s="187"/>
      <c r="C199" s="21"/>
      <c r="D199" s="22"/>
      <c r="E199" s="42"/>
      <c r="F199" s="28"/>
    </row>
    <row r="200" spans="2:6">
      <c r="B200" s="9" t="s">
        <v>229</v>
      </c>
      <c r="C200" s="21" t="s">
        <v>63</v>
      </c>
      <c r="D200" s="22">
        <v>1.2</v>
      </c>
      <c r="E200" s="42"/>
      <c r="F200" s="28">
        <f t="shared" ref="F200:F206" si="48">D200*E200</f>
        <v>0</v>
      </c>
    </row>
    <row r="201" spans="2:6">
      <c r="B201" s="9" t="s">
        <v>37</v>
      </c>
      <c r="C201" s="21">
        <v>2117006</v>
      </c>
      <c r="D201" s="22">
        <v>12</v>
      </c>
      <c r="E201" s="42"/>
      <c r="F201" s="28">
        <f t="shared" si="48"/>
        <v>0</v>
      </c>
    </row>
    <row r="202" spans="2:6">
      <c r="B202" s="9" t="s">
        <v>38</v>
      </c>
      <c r="C202" s="21">
        <v>2117008</v>
      </c>
      <c r="D202" s="22">
        <v>14</v>
      </c>
      <c r="E202" s="42"/>
      <c r="F202" s="28">
        <f t="shared" si="48"/>
        <v>0</v>
      </c>
    </row>
    <row r="203" spans="2:6">
      <c r="B203" s="9" t="s">
        <v>39</v>
      </c>
      <c r="C203" s="21">
        <v>1820003</v>
      </c>
      <c r="D203" s="22">
        <v>1</v>
      </c>
      <c r="E203" s="42"/>
      <c r="F203" s="28">
        <f t="shared" si="48"/>
        <v>0</v>
      </c>
    </row>
    <row r="204" spans="2:6" s="162" customFormat="1">
      <c r="B204" s="187" t="s">
        <v>266</v>
      </c>
      <c r="C204" s="163"/>
      <c r="D204" s="164">
        <v>5</v>
      </c>
      <c r="E204" s="166"/>
      <c r="F204" s="165">
        <f t="shared" ref="F204:F205" si="49">D204*E204</f>
        <v>0</v>
      </c>
    </row>
    <row r="205" spans="2:6" s="162" customFormat="1">
      <c r="B205" s="167" t="s">
        <v>267</v>
      </c>
      <c r="C205" s="169" t="s">
        <v>268</v>
      </c>
      <c r="D205" s="164">
        <v>12.55</v>
      </c>
      <c r="E205" s="166"/>
      <c r="F205" s="165">
        <f t="shared" si="49"/>
        <v>0</v>
      </c>
    </row>
    <row r="206" spans="2:6">
      <c r="B206" s="9" t="s">
        <v>20</v>
      </c>
      <c r="C206" s="21" t="s">
        <v>21</v>
      </c>
      <c r="D206" s="22">
        <v>15.6</v>
      </c>
      <c r="E206" s="42"/>
      <c r="F206" s="28">
        <f t="shared" si="48"/>
        <v>0</v>
      </c>
    </row>
    <row r="207" spans="2:6">
      <c r="B207" s="9"/>
      <c r="C207" s="21"/>
      <c r="D207" s="22"/>
      <c r="E207" s="42"/>
      <c r="F207" s="28"/>
    </row>
    <row r="208" spans="2:6">
      <c r="B208" s="9" t="s">
        <v>22</v>
      </c>
      <c r="C208" s="67" t="s">
        <v>23</v>
      </c>
      <c r="D208" s="22">
        <v>26</v>
      </c>
      <c r="E208" s="42"/>
      <c r="F208" s="28">
        <f t="shared" ref="F208:F215" si="50">D208*E208</f>
        <v>0</v>
      </c>
    </row>
    <row r="209" spans="2:6">
      <c r="B209" s="167" t="s">
        <v>280</v>
      </c>
      <c r="C209" s="66" t="s">
        <v>192</v>
      </c>
      <c r="D209" s="22">
        <v>5.2</v>
      </c>
      <c r="E209" s="42"/>
      <c r="F209" s="28">
        <f t="shared" si="50"/>
        <v>0</v>
      </c>
    </row>
    <row r="210" spans="2:6" s="168" customFormat="1">
      <c r="B210" s="187" t="s">
        <v>279</v>
      </c>
      <c r="C210" s="181" t="s">
        <v>278</v>
      </c>
      <c r="D210" s="188">
        <v>2.6</v>
      </c>
      <c r="E210" s="171"/>
      <c r="F210" s="170">
        <f t="shared" ref="F210" si="51">D210*E210</f>
        <v>0</v>
      </c>
    </row>
    <row r="211" spans="2:6">
      <c r="B211" s="9" t="s">
        <v>141</v>
      </c>
      <c r="C211" s="21">
        <v>2544006</v>
      </c>
      <c r="D211" s="22">
        <v>5.2</v>
      </c>
      <c r="E211" s="42"/>
      <c r="F211" s="28">
        <f t="shared" si="50"/>
        <v>0</v>
      </c>
    </row>
    <row r="212" spans="2:6">
      <c r="B212" s="9" t="s">
        <v>82</v>
      </c>
      <c r="C212" s="176" t="s">
        <v>269</v>
      </c>
      <c r="D212" s="22">
        <v>24</v>
      </c>
      <c r="E212" s="42"/>
      <c r="F212" s="28">
        <f t="shared" si="50"/>
        <v>0</v>
      </c>
    </row>
    <row r="213" spans="2:6">
      <c r="B213" s="9" t="s">
        <v>140</v>
      </c>
      <c r="C213" s="173" t="s">
        <v>270</v>
      </c>
      <c r="D213" s="22">
        <v>11.5</v>
      </c>
      <c r="E213" s="42"/>
      <c r="F213" s="28">
        <f t="shared" si="50"/>
        <v>0</v>
      </c>
    </row>
    <row r="214" spans="2:6">
      <c r="B214" s="9" t="s">
        <v>112</v>
      </c>
      <c r="C214" s="68">
        <v>2815001</v>
      </c>
      <c r="D214" s="22">
        <v>32</v>
      </c>
      <c r="E214" s="42"/>
      <c r="F214" s="28">
        <f t="shared" si="50"/>
        <v>0</v>
      </c>
    </row>
    <row r="215" spans="2:6">
      <c r="B215" s="196" t="s">
        <v>313</v>
      </c>
      <c r="C215" s="192" t="s">
        <v>314</v>
      </c>
      <c r="D215" s="22">
        <v>14</v>
      </c>
      <c r="E215" s="42"/>
      <c r="F215" s="28">
        <f t="shared" si="50"/>
        <v>0</v>
      </c>
    </row>
    <row r="216" spans="2:6">
      <c r="B216" s="9"/>
      <c r="C216" s="21"/>
      <c r="D216" s="22"/>
      <c r="E216" s="42"/>
      <c r="F216" s="28"/>
    </row>
    <row r="217" spans="2:6">
      <c r="B217" s="182" t="s">
        <v>193</v>
      </c>
      <c r="C217" s="181" t="s">
        <v>194</v>
      </c>
      <c r="D217" s="86">
        <v>50</v>
      </c>
      <c r="E217" s="42"/>
      <c r="F217" s="28">
        <f t="shared" ref="F217:F223" si="52">D217*E217</f>
        <v>0</v>
      </c>
    </row>
    <row r="218" spans="2:6">
      <c r="B218" s="182" t="s">
        <v>195</v>
      </c>
      <c r="C218" s="181" t="s">
        <v>196</v>
      </c>
      <c r="D218" s="86">
        <v>50</v>
      </c>
      <c r="E218" s="42"/>
      <c r="F218" s="28">
        <f t="shared" si="52"/>
        <v>0</v>
      </c>
    </row>
    <row r="219" spans="2:6">
      <c r="B219" s="182" t="s">
        <v>271</v>
      </c>
      <c r="C219" s="181">
        <v>424054</v>
      </c>
      <c r="D219" s="86">
        <v>50</v>
      </c>
      <c r="E219" s="42"/>
      <c r="F219" s="28">
        <f t="shared" si="52"/>
        <v>0</v>
      </c>
    </row>
    <row r="220" spans="2:6">
      <c r="B220" s="182" t="s">
        <v>197</v>
      </c>
      <c r="C220" s="181" t="s">
        <v>198</v>
      </c>
      <c r="D220" s="86">
        <v>50</v>
      </c>
      <c r="E220" s="42"/>
      <c r="F220" s="28">
        <f t="shared" si="52"/>
        <v>0</v>
      </c>
    </row>
    <row r="221" spans="2:6">
      <c r="B221" s="182" t="s">
        <v>199</v>
      </c>
      <c r="C221" s="181" t="s">
        <v>200</v>
      </c>
      <c r="D221" s="86">
        <v>50</v>
      </c>
      <c r="E221" s="42"/>
      <c r="F221" s="28">
        <f t="shared" si="52"/>
        <v>0</v>
      </c>
    </row>
    <row r="222" spans="2:6" s="172" customFormat="1">
      <c r="B222" s="182" t="s">
        <v>201</v>
      </c>
      <c r="C222" s="181" t="s">
        <v>200</v>
      </c>
      <c r="D222" s="177">
        <v>50</v>
      </c>
      <c r="E222" s="175"/>
      <c r="F222" s="174">
        <f t="shared" ref="F222" si="53">D222*E222</f>
        <v>0</v>
      </c>
    </row>
    <row r="223" spans="2:6">
      <c r="B223" s="9" t="s">
        <v>60</v>
      </c>
      <c r="C223" s="21">
        <v>1822006</v>
      </c>
      <c r="D223" s="22">
        <v>15</v>
      </c>
      <c r="E223" s="42"/>
      <c r="F223" s="28">
        <f t="shared" si="52"/>
        <v>0</v>
      </c>
    </row>
    <row r="224" spans="2:6">
      <c r="B224" s="9"/>
      <c r="C224" s="68"/>
      <c r="D224" s="22"/>
      <c r="E224" s="42"/>
      <c r="F224" s="28"/>
    </row>
    <row r="225" spans="2:6">
      <c r="B225" s="9" t="s">
        <v>125</v>
      </c>
      <c r="C225" s="21"/>
      <c r="D225" s="22">
        <v>65</v>
      </c>
      <c r="E225" s="42"/>
      <c r="F225" s="28">
        <f t="shared" ref="F225:F244" si="54">D225*E225</f>
        <v>0</v>
      </c>
    </row>
    <row r="226" spans="2:6">
      <c r="B226" s="9" t="s">
        <v>126</v>
      </c>
      <c r="C226" s="21"/>
      <c r="D226" s="22">
        <v>65</v>
      </c>
      <c r="E226" s="42"/>
      <c r="F226" s="28">
        <f t="shared" si="54"/>
        <v>0</v>
      </c>
    </row>
    <row r="227" spans="2:6">
      <c r="B227" s="9" t="s">
        <v>127</v>
      </c>
      <c r="C227" s="21"/>
      <c r="D227" s="22">
        <v>65</v>
      </c>
      <c r="E227" s="42"/>
      <c r="F227" s="28">
        <f t="shared" si="54"/>
        <v>0</v>
      </c>
    </row>
    <row r="228" spans="2:6" s="71" customFormat="1">
      <c r="B228" s="9"/>
      <c r="C228" s="21"/>
      <c r="D228" s="22"/>
      <c r="E228" s="74"/>
      <c r="F228" s="28"/>
    </row>
    <row r="229" spans="2:6" s="71" customFormat="1">
      <c r="B229" s="9" t="s">
        <v>218</v>
      </c>
      <c r="C229" s="21"/>
      <c r="D229" s="22">
        <v>70</v>
      </c>
      <c r="E229" s="74"/>
      <c r="F229" s="28">
        <f t="shared" ref="F229:F231" si="55">D229*E229</f>
        <v>0</v>
      </c>
    </row>
    <row r="230" spans="2:6" s="71" customFormat="1">
      <c r="B230" s="9" t="s">
        <v>219</v>
      </c>
      <c r="C230" s="21"/>
      <c r="D230" s="22">
        <v>70</v>
      </c>
      <c r="E230" s="74"/>
      <c r="F230" s="28">
        <f t="shared" si="55"/>
        <v>0</v>
      </c>
    </row>
    <row r="231" spans="2:6" s="71" customFormat="1">
      <c r="B231" s="9" t="s">
        <v>220</v>
      </c>
      <c r="C231" s="21"/>
      <c r="D231" s="22">
        <v>70</v>
      </c>
      <c r="E231" s="74"/>
      <c r="F231" s="28">
        <f t="shared" si="55"/>
        <v>0</v>
      </c>
    </row>
    <row r="232" spans="2:6" s="71" customFormat="1">
      <c r="B232" s="9" t="s">
        <v>221</v>
      </c>
      <c r="C232" s="21"/>
      <c r="D232" s="22">
        <v>70</v>
      </c>
      <c r="E232" s="74"/>
      <c r="F232" s="28">
        <f t="shared" ref="F232:F233" si="56">D232*E232</f>
        <v>0</v>
      </c>
    </row>
    <row r="233" spans="2:6" s="71" customFormat="1">
      <c r="B233" s="9" t="s">
        <v>222</v>
      </c>
      <c r="C233" s="21"/>
      <c r="D233" s="22">
        <v>70</v>
      </c>
      <c r="E233" s="74"/>
      <c r="F233" s="28">
        <f t="shared" si="56"/>
        <v>0</v>
      </c>
    </row>
    <row r="234" spans="2:6" s="71" customFormat="1">
      <c r="B234" s="9"/>
      <c r="C234" s="21"/>
      <c r="D234" s="22"/>
      <c r="E234" s="74"/>
      <c r="F234" s="28"/>
    </row>
    <row r="235" spans="2:6" s="71" customFormat="1">
      <c r="B235" s="9" t="s">
        <v>223</v>
      </c>
      <c r="C235" s="21"/>
      <c r="D235" s="22">
        <v>75</v>
      </c>
      <c r="E235" s="74"/>
      <c r="F235" s="28">
        <f t="shared" ref="F235:F239" si="57">D235*E235</f>
        <v>0</v>
      </c>
    </row>
    <row r="236" spans="2:6" s="71" customFormat="1">
      <c r="B236" s="9" t="s">
        <v>226</v>
      </c>
      <c r="C236" s="21"/>
      <c r="D236" s="22">
        <v>75</v>
      </c>
      <c r="E236" s="74"/>
      <c r="F236" s="28">
        <f t="shared" si="57"/>
        <v>0</v>
      </c>
    </row>
    <row r="237" spans="2:6" s="71" customFormat="1">
      <c r="B237" s="9" t="s">
        <v>227</v>
      </c>
      <c r="C237" s="21"/>
      <c r="D237" s="22">
        <v>75</v>
      </c>
      <c r="E237" s="74"/>
      <c r="F237" s="28">
        <f t="shared" si="57"/>
        <v>0</v>
      </c>
    </row>
    <row r="238" spans="2:6" s="71" customFormat="1">
      <c r="B238" s="9" t="s">
        <v>224</v>
      </c>
      <c r="C238" s="21"/>
      <c r="D238" s="22">
        <v>75</v>
      </c>
      <c r="E238" s="74"/>
      <c r="F238" s="28">
        <f t="shared" si="57"/>
        <v>0</v>
      </c>
    </row>
    <row r="239" spans="2:6" s="71" customFormat="1">
      <c r="B239" s="9" t="s">
        <v>225</v>
      </c>
      <c r="C239" s="21"/>
      <c r="D239" s="22">
        <v>75</v>
      </c>
      <c r="E239" s="74"/>
      <c r="F239" s="28">
        <f t="shared" si="57"/>
        <v>0</v>
      </c>
    </row>
    <row r="240" spans="2:6">
      <c r="B240" s="9"/>
      <c r="C240" s="68"/>
      <c r="D240" s="22"/>
      <c r="E240" s="42"/>
      <c r="F240" s="28"/>
    </row>
    <row r="241" spans="2:13">
      <c r="B241" s="73" t="s">
        <v>202</v>
      </c>
      <c r="C241" s="184" t="s">
        <v>274</v>
      </c>
      <c r="D241" s="86">
        <v>0.14000000000000001</v>
      </c>
      <c r="E241" s="42"/>
      <c r="F241" s="28">
        <f t="shared" si="54"/>
        <v>0</v>
      </c>
    </row>
    <row r="242" spans="2:13" s="178" customFormat="1">
      <c r="B242" s="182" t="s">
        <v>203</v>
      </c>
      <c r="C242" s="184" t="s">
        <v>275</v>
      </c>
      <c r="D242" s="183">
        <v>0.17</v>
      </c>
      <c r="E242" s="180"/>
      <c r="F242" s="179">
        <f t="shared" ref="F242:F243" si="58">D242*E242</f>
        <v>0</v>
      </c>
    </row>
    <row r="243" spans="2:13" s="178" customFormat="1">
      <c r="B243" s="191" t="s">
        <v>272</v>
      </c>
      <c r="C243" s="184" t="s">
        <v>276</v>
      </c>
      <c r="D243" s="183">
        <v>0.15</v>
      </c>
      <c r="E243" s="180"/>
      <c r="F243" s="179">
        <f t="shared" si="58"/>
        <v>0</v>
      </c>
    </row>
    <row r="244" spans="2:13">
      <c r="B244" s="191" t="s">
        <v>273</v>
      </c>
      <c r="C244" s="184" t="s">
        <v>277</v>
      </c>
      <c r="D244" s="86">
        <v>0.18</v>
      </c>
      <c r="E244" s="42"/>
      <c r="F244" s="28">
        <f t="shared" si="54"/>
        <v>0</v>
      </c>
    </row>
    <row r="245" spans="2:13">
      <c r="B245" s="9"/>
      <c r="C245" s="68"/>
      <c r="D245" s="22"/>
      <c r="E245" s="42"/>
      <c r="F245" s="28"/>
    </row>
    <row r="246" spans="2:13">
      <c r="B246" s="9"/>
      <c r="C246" s="68"/>
      <c r="D246" s="22"/>
      <c r="E246" s="42"/>
      <c r="F246" s="28"/>
    </row>
    <row r="247" spans="2:13">
      <c r="B247" s="9"/>
      <c r="C247" s="68"/>
      <c r="D247" s="22"/>
      <c r="E247" s="42"/>
      <c r="F247" s="28"/>
    </row>
    <row r="248" spans="2:13">
      <c r="B248" s="9"/>
      <c r="C248" s="13"/>
      <c r="D248" s="11"/>
      <c r="E248" s="42"/>
      <c r="F248" s="28"/>
    </row>
    <row r="249" spans="2:13" ht="15.75" thickBot="1">
      <c r="B249" s="16"/>
      <c r="C249" s="24"/>
      <c r="D249" s="25"/>
      <c r="E249" s="45"/>
      <c r="F249" s="35"/>
    </row>
    <row r="250" spans="2:13" ht="15.75" thickBot="1">
      <c r="B250" s="23" t="s">
        <v>26</v>
      </c>
      <c r="C250" s="212">
        <f>SUM(F183:F249)</f>
        <v>0</v>
      </c>
      <c r="D250" s="212"/>
      <c r="E250" s="1" t="s">
        <v>3</v>
      </c>
      <c r="F250" s="36">
        <f>F183+SUM(F185:F249)</f>
        <v>0</v>
      </c>
      <c r="L250" s="178"/>
      <c r="M250" s="178"/>
    </row>
    <row r="251" spans="2:13" ht="15.75">
      <c r="B251" s="62" t="s">
        <v>128</v>
      </c>
      <c r="C251" s="46"/>
      <c r="D251" s="215">
        <f>SUM(D7:D250)</f>
        <v>3452.8799999999997</v>
      </c>
      <c r="M251" s="178"/>
    </row>
    <row r="252" spans="2:13" ht="19.5" thickBot="1">
      <c r="B252" s="50" t="s">
        <v>67</v>
      </c>
      <c r="C252" s="199"/>
      <c r="D252" s="199"/>
      <c r="E252" s="47"/>
      <c r="F252" s="47"/>
      <c r="J252" s="3"/>
    </row>
    <row r="253" spans="2:13" ht="9" customHeight="1" thickTop="1">
      <c r="B253" s="1"/>
      <c r="C253" s="47"/>
      <c r="D253" s="47"/>
      <c r="E253" s="47"/>
      <c r="F253" s="47"/>
    </row>
    <row r="254" spans="2:13" ht="16.5" customHeight="1" thickBot="1">
      <c r="B254" s="51" t="s">
        <v>54</v>
      </c>
      <c r="C254" s="198"/>
      <c r="D254" s="198"/>
      <c r="E254" s="39"/>
      <c r="F254" s="39"/>
    </row>
    <row r="255" spans="2:13" ht="14.25" customHeight="1" thickTop="1">
      <c r="B255" s="214" t="s">
        <v>315</v>
      </c>
      <c r="C255" s="214"/>
      <c r="D255" s="214"/>
      <c r="E255" s="214"/>
      <c r="F255" s="214"/>
    </row>
    <row r="256" spans="2:13" ht="12.75" customHeight="1">
      <c r="B256" s="46" t="s">
        <v>56</v>
      </c>
      <c r="C256" s="47"/>
      <c r="D256" s="47"/>
      <c r="E256" s="47"/>
      <c r="F256" s="47"/>
    </row>
    <row r="257" spans="2:6">
      <c r="B257" s="203"/>
      <c r="C257" s="204"/>
      <c r="D257" s="204"/>
      <c r="E257" s="204"/>
      <c r="F257" s="205"/>
    </row>
    <row r="258" spans="2:6">
      <c r="B258" s="206"/>
      <c r="C258" s="207"/>
      <c r="D258" s="207"/>
      <c r="E258" s="207"/>
      <c r="F258" s="208"/>
    </row>
    <row r="259" spans="2:6">
      <c r="B259" s="209"/>
      <c r="C259" s="210"/>
      <c r="D259" s="210"/>
      <c r="E259" s="210"/>
      <c r="F259" s="211"/>
    </row>
    <row r="260" spans="2:6">
      <c r="D260" s="202" t="s">
        <v>325</v>
      </c>
      <c r="E260" s="202"/>
      <c r="F260" s="202"/>
    </row>
    <row r="269" spans="2:6" ht="26.25">
      <c r="B269" s="64"/>
    </row>
  </sheetData>
  <sheetProtection password="CB92" sheet="1" objects="1" scenarios="1" selectLockedCells="1"/>
  <sortState ref="B10:B13">
    <sortCondition ref="B10"/>
  </sortState>
  <mergeCells count="12">
    <mergeCell ref="D260:F260"/>
    <mergeCell ref="B257:F259"/>
    <mergeCell ref="C250:D250"/>
    <mergeCell ref="C178:D178"/>
    <mergeCell ref="C254:D254"/>
    <mergeCell ref="B255:F255"/>
    <mergeCell ref="I167:J167"/>
    <mergeCell ref="B2:F2"/>
    <mergeCell ref="C4:F4"/>
    <mergeCell ref="C252:D252"/>
    <mergeCell ref="C3:F3"/>
    <mergeCell ref="C5:F5"/>
  </mergeCells>
  <pageMargins left="0.11811023622047245" right="0" top="0.32" bottom="0.47" header="0.2" footer="0.25"/>
  <pageSetup paperSize="9" scale="70" fitToHeight="4" orientation="portrait" horizontalDpi="4294967294" r:id="rId1"/>
  <headerFooter>
    <oddFooter>&amp;Rfeuille&amp;P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tarif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SYNDICAT APICOLE DU DOUBS</dc:creator>
  <cp:lastModifiedBy>Utilisateur</cp:lastModifiedBy>
  <cp:lastPrinted>2024-02-22T08:45:59Z</cp:lastPrinted>
  <dcterms:created xsi:type="dcterms:W3CDTF">2018-01-21T10:27:34Z</dcterms:created>
  <dcterms:modified xsi:type="dcterms:W3CDTF">2026-10-11T07:24:41Z</dcterms:modified>
</cp:coreProperties>
</file>